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C\"/>
    </mc:Choice>
  </mc:AlternateContent>
  <bookViews>
    <workbookView xWindow="0" yWindow="0" windowWidth="28800" windowHeight="11880" firstSheet="2" activeTab="5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izvori" sheetId="6" r:id="rId5"/>
    <sheet name="Izvršenje po programskoj klasif" sheetId="7" r:id="rId6"/>
  </sheets>
  <calcPr calcId="162913"/>
</workbook>
</file>

<file path=xl/calcChain.xml><?xml version="1.0" encoding="utf-8"?>
<calcChain xmlns="http://schemas.openxmlformats.org/spreadsheetml/2006/main">
  <c r="Q16" i="6" l="1"/>
  <c r="U23" i="3" l="1"/>
  <c r="U24" i="3"/>
  <c r="S23" i="3"/>
  <c r="S24" i="3"/>
  <c r="Q29" i="3"/>
  <c r="Q16" i="3"/>
  <c r="O16" i="3"/>
  <c r="M16" i="3"/>
</calcChain>
</file>

<file path=xl/sharedStrings.xml><?xml version="1.0" encoding="utf-8"?>
<sst xmlns="http://schemas.openxmlformats.org/spreadsheetml/2006/main" count="921" uniqueCount="256">
  <si>
    <t>SPORTSKI OBJEKTI KARLOVAC</t>
  </si>
  <si>
    <t>Datum:</t>
  </si>
  <si>
    <t/>
  </si>
  <si>
    <t>Vrijeme:</t>
  </si>
  <si>
    <t>RAKOVAC 1</t>
  </si>
  <si>
    <t>47000 KARLOVAC</t>
  </si>
  <si>
    <t>OIB: 78478012478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</si>
  <si>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</si>
  <si>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</si>
  <si>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</si>
  <si>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</si>
  <si>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</si>
  <si>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</si>
  <si>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</si>
  <si>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</si>
  <si>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</si>
  <si>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</si>
  <si>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</si>
  <si>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</si>
  <si>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</si>
  <si>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</si>
  <si>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</si>
  <si>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</si>
  <si>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</si>
  <si>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</si>
  <si>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</si>
  <si>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</si>
  <si>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</si>
  <si>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</si>
  <si>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</si>
  <si>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</si>
  <si>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</si>
  <si>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</si>
  <si>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</si>
  <si>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</si>
  <si>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</si>
  <si>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</si>
  <si>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64 Prihodi od imovine</t>
  </si>
  <si>
    <t>642 Prihodi od nefinancijske imovine</t>
  </si>
  <si>
    <t>6422 Prihodi od zakupa i iznajmljivanja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</si>
  <si>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</si>
  <si>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</si>
  <si>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</si>
  <si>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</si>
  <si>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</si>
  <si>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</si>
  <si>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663 Donacije od pravnih i fizičkih osoba izvan općeg proračuna te povrat donacija i kapitalnih pomoći po</t>
  </si>
  <si>
    <t>6631 Tekuće donacije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</si>
  <si>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</si>
  <si>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</si>
  <si>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</si>
  <si>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</si>
  <si>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</si>
  <si>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</si>
  <si>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</si>
  <si>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</si>
  <si>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</si>
  <si>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</si>
  <si>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</si>
  <si>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</si>
  <si>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</si>
  <si>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</si>
  <si>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</si>
  <si>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</si>
  <si>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</si>
  <si>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</si>
  <si>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</si>
  <si>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</si>
  <si>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</si>
  <si>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</si>
  <si>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</si>
  <si>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</si>
  <si>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</si>
  <si>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</si>
  <si>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</si>
  <si>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</si>
  <si>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</si>
  <si>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</si>
  <si>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</si>
  <si>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</si>
  <si>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</si>
  <si>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</si>
  <si>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</si>
  <si>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</si>
  <si>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</si>
  <si>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</si>
  <si>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</si>
  <si>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</si>
  <si>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</si>
  <si>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</si>
  <si>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</si>
  <si>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3434 Ostali nespomenuti financijski rashodi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</si>
  <si>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</si>
  <si>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</si>
  <si>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</si>
  <si>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</si>
  <si>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</si>
  <si>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</si>
  <si>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</si>
  <si>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4225 Instrumenti i uređaji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</si>
  <si>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</si>
  <si>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</si>
  <si>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</si>
  <si>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</si>
  <si>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</t>
  </si>
  <si>
    <t>PRIHODI I RASHODI PREMA IZVORIMA FINANCIRANJA</t>
  </si>
  <si>
    <t xml:space="preserve"> SVEUKUPNI PRIHODI</t>
  </si>
  <si>
    <t>Izvor 3. VLASTITI PRIHODI - PK</t>
  </si>
  <si>
    <t>Izvor 3.1. Ostali vlastiti prihodi - PK</t>
  </si>
  <si>
    <t>Izvor 4. PRIHODI ZA POSEBNE NAMJENE</t>
  </si>
  <si>
    <t>Izvor 4.7. Prihodi za posebne namjene - prihodi PK</t>
  </si>
  <si>
    <t>Izvor 6. DONACIJE</t>
  </si>
  <si>
    <t>Izvor 6.5. Donacije - prihodi  PK</t>
  </si>
  <si>
    <t xml:space="preserve"> SVEUKUPNI RASHODI</t>
  </si>
  <si>
    <t>Izvor 1. OPĆI PRIHODI I PRIMICI</t>
  </si>
  <si>
    <t>Izvor 1.1. Opći prihodi i primici proračuna</t>
  </si>
  <si>
    <t>Izvor 3.9. V.P. iz prethodne godine - vlastiti prihodi PK</t>
  </si>
  <si>
    <t>Izvor 4.J. V.P.iz prethodne godine-prihodi za posebne namjene -PK</t>
  </si>
  <si>
    <t>Izvor 6.8. V.P. iz prethodne godine-donacije PK</t>
  </si>
  <si>
    <t>Izvor 9. VIŠAK PRIHODA IZ PRETHODNE GODINE</t>
  </si>
  <si>
    <t>Izvor 9.1. V.P. iz prethodne godine  - opći prihodi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</si>
  <si>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</si>
  <si>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</si>
  <si>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</si>
  <si>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</si>
  <si>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</si>
  <si>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</si>
  <si>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</si>
  <si>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</si>
  <si>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06 Usluge unapređenja stanovanja i zajednice</t>
  </si>
  <si>
    <t>Funkcijska klasifikacija 062 Razvoj zajednice</t>
  </si>
  <si>
    <t>Funkcijska klasifikacija 08 Rekreacija, kultura i religija</t>
  </si>
  <si>
    <t>Funkcijska klasifikacija 081 Službe rekreacije i sporta</t>
  </si>
  <si>
    <t>B. RAČUN ZADUŽIVANJA FINANCIRANJA</t>
  </si>
  <si>
    <t xml:space="preserve"> KORIŠTENJE SREDSTAVA IZ PRETHODNIH GODINA</t>
  </si>
  <si>
    <t>Račun financiranja prema izvorima</t>
  </si>
  <si>
    <t>3. VLASTITI PRIHODI - PK</t>
  </si>
  <si>
    <t>3.9. V.P. iz prethodne godine - vlastiti prihodi PK</t>
  </si>
  <si>
    <t>4. PRIHODI ZA POSEBNE NAMJENE</t>
  </si>
  <si>
    <t>4.J. V.P.iz prethodne godine-prihodi za posebne namjene -PK</t>
  </si>
  <si>
    <t>6. DONACIJE</t>
  </si>
  <si>
    <t>6.8. V.P. iz prethodne godine-donacije PK</t>
  </si>
  <si>
    <t>Izvršenje po programskoj klasifikaciji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</si>
  <si>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</si>
  <si>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</si>
  <si>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</si>
  <si>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</si>
  <si>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</si>
  <si>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</si>
  <si>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008 UPRAVNI ODJEL ZA DRUŠTVENE DJELATNOSTI</t>
  </si>
  <si>
    <t>GLAVA 00805 USTANOVA ZA UPRAVLJANJE SPORTSKIM OBJEKTIMA</t>
  </si>
  <si>
    <t>PROR. KORISNIK 01 SPORTSKI OBJEKTI KARLOVAC</t>
  </si>
  <si>
    <t>6003</t>
  </si>
  <si>
    <t>Program: RAZVOJ SPORTA I REKREACIJE</t>
  </si>
  <si>
    <t>A600303</t>
  </si>
  <si>
    <t>Aktivnost: Materijalni i financijski rashodi poslovanja</t>
  </si>
  <si>
    <t>32</t>
  </si>
  <si>
    <t>Materijalni rashodi</t>
  </si>
  <si>
    <t>3232</t>
  </si>
  <si>
    <t>Usluge tekućeg i investicijskog  održavanja</t>
  </si>
  <si>
    <t>3221</t>
  </si>
  <si>
    <t>Uredski materijal i ostali materijalni rashodi</t>
  </si>
  <si>
    <t>3222</t>
  </si>
  <si>
    <t>Materijal i sirovine</t>
  </si>
  <si>
    <t>3224</t>
  </si>
  <si>
    <t>Materijal i dijelovi za tekuće i investicijsko održavanje</t>
  </si>
  <si>
    <t>3225</t>
  </si>
  <si>
    <t>Sitni inventar i autogume</t>
  </si>
  <si>
    <t>3231</t>
  </si>
  <si>
    <t>Usluge telefona, interneta, pošte i prijevoza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</si>
  <si>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</si>
  <si>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</si>
  <si>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</si>
  <si>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</si>
  <si>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</si>
  <si>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</si>
  <si>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</si>
  <si>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</si>
  <si>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</si>
  <si>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</si>
  <si>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31</t>
  </si>
  <si>
    <t>Rashodi za zaposlene</t>
  </si>
  <si>
    <t>3121</t>
  </si>
  <si>
    <t>Ostali rashodi za zaposlene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</si>
  <si>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</si>
  <si>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</si>
  <si>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</si>
  <si>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</si>
  <si>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</si>
  <si>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</si>
  <si>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</si>
  <si>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</si>
  <si>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3223</t>
  </si>
  <si>
    <t>Energija</t>
  </si>
  <si>
    <t>3227</t>
  </si>
  <si>
    <t>Službena, radna i zaštitna odjeća i obuća</t>
  </si>
  <si>
    <t>3233</t>
  </si>
  <si>
    <t>Usluge promidžbe i informiranja</t>
  </si>
  <si>
    <t>3235</t>
  </si>
  <si>
    <t>Zakupnine i najamnine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</si>
  <si>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</si>
  <si>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</si>
  <si>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</si>
  <si>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</si>
  <si>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</si>
  <si>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</si>
  <si>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</si>
  <si>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</si>
  <si>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</si>
  <si>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</si>
  <si>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</si>
  <si>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</si>
  <si>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</si>
  <si>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</si>
  <si>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</si>
  <si>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</si>
  <si>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</si>
  <si>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</si>
  <si>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A600304</t>
  </si>
  <si>
    <t>Aktivnost: Rashodi za zaposlene</t>
  </si>
  <si>
    <t>3111</t>
  </si>
  <si>
    <t>Plaće za redovan rad</t>
  </si>
  <si>
    <t>3113</t>
  </si>
  <si>
    <t>Plaće za prekovremeni rad</t>
  </si>
  <si>
    <t>3132</t>
  </si>
  <si>
    <t>Doprinosi za obvezno zdravstveno osiguranje</t>
  </si>
  <si>
    <t>3112</t>
  </si>
  <si>
    <t>Plaće u naravi</t>
  </si>
  <si>
    <t>A600305</t>
  </si>
  <si>
    <t>Aktivnost: Ostale aktivnosti u sportu</t>
  </si>
  <si>
    <t>K600307</t>
  </si>
  <si>
    <t>Kapitalni projekt: Dodatna ulaganja u ostale sportske objekte</t>
  </si>
  <si>
    <t>42</t>
  </si>
  <si>
    <t>Rashodi za nabavu proizvedene dugotrajne imovine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</si>
  <si>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</si>
  <si>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</si>
  <si>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</si>
  <si>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</si>
  <si>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</si>
  <si>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</si>
  <si>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K600309</t>
  </si>
  <si>
    <t>Kapitalni projekt: Nabava nefinancijske imovine</t>
  </si>
  <si>
    <t>4221</t>
  </si>
  <si>
    <t>Uredska oprema i namještaj</t>
  </si>
  <si>
    <t>45</t>
  </si>
  <si>
    <t>Rashodi za dodatna ulaganja na nefinancijskoj imovini</t>
  </si>
  <si>
    <t>4511</t>
  </si>
  <si>
    <t>Dodatna ulaganja na građevinskim objektima</t>
  </si>
  <si>
    <t>Opći prihodi i primici proračuna</t>
  </si>
  <si>
    <t>UKUPNO PRIHODI IZ PRORAČUNA</t>
  </si>
  <si>
    <t>metodološki manjak</t>
  </si>
  <si>
    <t>višak prihoda i primitaka</t>
  </si>
  <si>
    <t>višak prihoda preneseni</t>
  </si>
  <si>
    <t>višak prihoda i primitaka raspoloživ u sljedećem razdoblju</t>
  </si>
  <si>
    <t>Izvor 4.J. V.P. iz prethodne godine-prihodi za posebne namjene-PK</t>
  </si>
  <si>
    <t>Izvor 3.9. V.P. iz prethodne godine- vlastiti prihodi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</si>
</sst>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##\%"/>
    <numFmt numFmtId="165" formatCode="d\.m\.yyyy"/>
  </numFmts>
  <fonts count="35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b/>
      <sz val="8"/>
      <color indexed="9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12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6" fillId="0" borderId="0" xfId="0" applyFont="1"/>
    <xf numFmtId="0" fontId="11" fillId="0" borderId="0" xfId="0" applyFont="1"/>
    <xf numFmtId="0" fontId="16" fillId="0" borderId="0" xfId="0" applyFont="1"/>
    <xf numFmtId="0" fontId="21" fillId="0" borderId="0" xfId="0" applyFont="1"/>
    <xf numFmtId="0" fontId="25" fillId="0" borderId="0" xfId="0" applyFont="1"/>
    <xf numFmtId="43" fontId="0" fillId="0" borderId="0" xfId="1" applyFont="1"/>
    <xf numFmtId="0" fontId="0" fillId="0" borderId="0" xfId="0"/>
    <xf numFmtId="0" fontId="32" fillId="16" borderId="1" xfId="0" applyNumberFormat="1" applyFont="1" applyFill="1" applyBorder="1" applyAlignment="1">
      <alignment horizontal="left"/>
    </xf>
    <xf numFmtId="0" fontId="32" fillId="16" borderId="0" xfId="0" applyFont="1" applyFill="1"/>
    <xf numFmtId="43" fontId="32" fillId="16" borderId="0" xfId="1" applyFont="1" applyFill="1"/>
    <xf numFmtId="43" fontId="32" fillId="16" borderId="1" xfId="1" applyFont="1" applyFill="1" applyBorder="1" applyAlignment="1">
      <alignment horizontal="left"/>
    </xf>
    <xf numFmtId="0" fontId="32" fillId="16" borderId="1" xfId="0" applyNumberFormat="1" applyFont="1" applyFill="1" applyBorder="1" applyAlignment="1"/>
    <xf numFmtId="43" fontId="32" fillId="16" borderId="0" xfId="1" applyFont="1" applyFill="1" applyAlignment="1"/>
    <xf numFmtId="43" fontId="32" fillId="16" borderId="1" xfId="1" applyFont="1" applyFill="1" applyBorder="1" applyAlignment="1"/>
    <xf numFmtId="9" fontId="32" fillId="16" borderId="0" xfId="0" applyNumberFormat="1" applyFont="1" applyFill="1"/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0" fillId="0" borderId="0" xfId="0" applyFont="1"/>
    <xf numFmtId="4" fontId="30" fillId="4" borderId="1" xfId="0" applyNumberFormat="1" applyFont="1" applyFill="1" applyBorder="1" applyAlignment="1">
      <alignment horizontal="right"/>
    </xf>
    <xf numFmtId="164" fontId="30" fillId="4" borderId="1" xfId="0" applyNumberFormat="1" applyFont="1" applyFill="1" applyBorder="1" applyAlignment="1">
      <alignment horizontal="right"/>
    </xf>
    <xf numFmtId="0" fontId="5" fillId="0" borderId="0" xfId="0" applyFont="1"/>
    <xf numFmtId="0" fontId="29" fillId="0" borderId="0" xfId="0" applyFont="1"/>
    <xf numFmtId="4" fontId="29" fillId="4" borderId="1" xfId="0" applyNumberFormat="1" applyFont="1" applyFill="1" applyBorder="1" applyAlignment="1">
      <alignment horizontal="right"/>
    </xf>
    <xf numFmtId="164" fontId="29" fillId="4" borderId="1" xfId="0" applyNumberFormat="1" applyFont="1" applyFill="1" applyBorder="1" applyAlignment="1">
      <alignment horizontal="right"/>
    </xf>
    <xf numFmtId="0" fontId="31" fillId="3" borderId="0" xfId="0" applyFont="1" applyFill="1" applyAlignment="1">
      <alignment horizontal="left"/>
    </xf>
    <xf numFmtId="0" fontId="31" fillId="5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6" fillId="0" borderId="0" xfId="0" applyFont="1"/>
    <xf numFmtId="0" fontId="29" fillId="2" borderId="0" xfId="0" applyFont="1" applyFill="1" applyAlignment="1">
      <alignment horizontal="center"/>
    </xf>
    <xf numFmtId="0" fontId="0" fillId="4" borderId="1" xfId="0" applyNumberFormat="1" applyFont="1" applyFill="1" applyBorder="1" applyAlignment="1">
      <alignment horizontal="left"/>
    </xf>
    <xf numFmtId="0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0" fontId="9" fillId="7" borderId="1" xfId="0" applyNumberFormat="1" applyFont="1" applyFill="1" applyBorder="1" applyAlignment="1"/>
    <xf numFmtId="4" fontId="9" fillId="7" borderId="1" xfId="0" applyNumberFormat="1" applyFont="1" applyFill="1" applyBorder="1" applyAlignment="1">
      <alignment horizontal="right"/>
    </xf>
    <xf numFmtId="164" fontId="9" fillId="7" borderId="1" xfId="0" applyNumberFormat="1" applyFont="1" applyFill="1" applyBorder="1" applyAlignment="1">
      <alignment horizontal="right"/>
    </xf>
    <xf numFmtId="0" fontId="32" fillId="16" borderId="1" xfId="0" applyNumberFormat="1" applyFont="1" applyFill="1" applyBorder="1" applyAlignment="1">
      <alignment horizontal="left"/>
    </xf>
    <xf numFmtId="43" fontId="32" fillId="16" borderId="1" xfId="1" applyFont="1" applyFill="1" applyBorder="1" applyAlignment="1"/>
    <xf numFmtId="2" fontId="32" fillId="16" borderId="1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/>
    <xf numFmtId="4" fontId="10" fillId="5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11" fillId="4" borderId="1" xfId="0" applyNumberFormat="1" applyFont="1" applyFill="1" applyBorder="1" applyAlignment="1">
      <alignment horizontal="center"/>
    </xf>
    <xf numFmtId="0" fontId="11" fillId="0" borderId="0" xfId="0" applyFont="1"/>
    <xf numFmtId="164" fontId="12" fillId="10" borderId="1" xfId="0" applyNumberFormat="1" applyFont="1" applyFill="1" applyBorder="1" applyAlignment="1">
      <alignment horizontal="right"/>
    </xf>
    <xf numFmtId="0" fontId="13" fillId="11" borderId="1" xfId="0" applyNumberFormat="1" applyFont="1" applyFill="1" applyBorder="1" applyAlignment="1"/>
    <xf numFmtId="4" fontId="13" fillId="11" borderId="1" xfId="0" applyNumberFormat="1" applyFont="1" applyFill="1" applyBorder="1" applyAlignment="1">
      <alignment horizontal="right"/>
    </xf>
    <xf numFmtId="164" fontId="13" fillId="11" borderId="1" xfId="0" applyNumberFormat="1" applyFont="1" applyFill="1" applyBorder="1" applyAlignment="1">
      <alignment horizontal="right"/>
    </xf>
    <xf numFmtId="0" fontId="12" fillId="10" borderId="1" xfId="0" applyNumberFormat="1" applyFont="1" applyFill="1" applyBorder="1" applyAlignment="1"/>
    <xf numFmtId="4" fontId="12" fillId="10" borderId="1" xfId="0" applyNumberFormat="1" applyFont="1" applyFill="1" applyBorder="1" applyAlignment="1">
      <alignment horizontal="right"/>
    </xf>
    <xf numFmtId="0" fontId="14" fillId="8" borderId="0" xfId="0" applyFont="1" applyFill="1" applyAlignment="1">
      <alignment horizontal="center"/>
    </xf>
    <xf numFmtId="0" fontId="15" fillId="9" borderId="1" xfId="0" applyNumberFormat="1" applyFont="1" applyFill="1" applyBorder="1" applyAlignment="1"/>
    <xf numFmtId="4" fontId="15" fillId="9" borderId="1" xfId="0" applyNumberFormat="1" applyFont="1" applyFill="1" applyBorder="1" applyAlignment="1">
      <alignment horizontal="right"/>
    </xf>
    <xf numFmtId="164" fontId="15" fillId="9" borderId="1" xfId="0" applyNumberFormat="1" applyFont="1" applyFill="1" applyBorder="1" applyAlignment="1">
      <alignment horizontal="right"/>
    </xf>
    <xf numFmtId="0" fontId="16" fillId="4" borderId="1" xfId="0" applyNumberFormat="1" applyFont="1" applyFill="1" applyBorder="1" applyAlignment="1">
      <alignment horizontal="center"/>
    </xf>
    <xf numFmtId="0" fontId="16" fillId="0" borderId="0" xfId="0" applyFont="1"/>
    <xf numFmtId="164" fontId="19" fillId="6" borderId="1" xfId="0" applyNumberFormat="1" applyFont="1" applyFill="1" applyBorder="1" applyAlignment="1">
      <alignment horizontal="right"/>
    </xf>
    <xf numFmtId="0" fontId="20" fillId="7" borderId="1" xfId="0" applyNumberFormat="1" applyFont="1" applyFill="1" applyBorder="1" applyAlignment="1"/>
    <xf numFmtId="4" fontId="28" fillId="7" borderId="1" xfId="0" applyNumberFormat="1" applyFont="1" applyFill="1" applyBorder="1" applyAlignment="1">
      <alignment horizontal="right"/>
    </xf>
    <xf numFmtId="0" fontId="27" fillId="0" borderId="0" xfId="0" applyFont="1"/>
    <xf numFmtId="4" fontId="20" fillId="7" borderId="1" xfId="0" applyNumberFormat="1" applyFont="1" applyFill="1" applyBorder="1" applyAlignment="1">
      <alignment horizontal="right"/>
    </xf>
    <xf numFmtId="164" fontId="20" fillId="7" borderId="1" xfId="0" applyNumberFormat="1" applyFont="1" applyFill="1" applyBorder="1" applyAlignment="1">
      <alignment horizontal="right"/>
    </xf>
    <xf numFmtId="0" fontId="19" fillId="6" borderId="1" xfId="0" applyNumberFormat="1" applyFont="1" applyFill="1" applyBorder="1" applyAlignment="1"/>
    <xf numFmtId="4" fontId="28" fillId="6" borderId="1" xfId="0" applyNumberFormat="1" applyFont="1" applyFill="1" applyBorder="1" applyAlignment="1">
      <alignment horizontal="right"/>
    </xf>
    <xf numFmtId="4" fontId="19" fillId="6" borderId="1" xfId="0" applyNumberFormat="1" applyFont="1" applyFill="1" applyBorder="1" applyAlignment="1">
      <alignment horizontal="right"/>
    </xf>
    <xf numFmtId="4" fontId="33" fillId="7" borderId="1" xfId="0" applyNumberFormat="1" applyFont="1" applyFill="1" applyBorder="1" applyAlignment="1">
      <alignment horizontal="right"/>
    </xf>
    <xf numFmtId="0" fontId="34" fillId="0" borderId="0" xfId="0" applyFont="1"/>
    <xf numFmtId="4" fontId="33" fillId="6" borderId="1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/>
    </xf>
    <xf numFmtId="0" fontId="18" fillId="5" borderId="1" xfId="0" applyNumberFormat="1" applyFont="1" applyFill="1" applyBorder="1" applyAlignment="1"/>
    <xf numFmtId="4" fontId="18" fillId="5" borderId="1" xfId="0" applyNumberFormat="1" applyFont="1" applyFill="1" applyBorder="1" applyAlignment="1">
      <alignment horizontal="right"/>
    </xf>
    <xf numFmtId="164" fontId="18" fillId="5" borderId="1" xfId="0" applyNumberFormat="1" applyFont="1" applyFill="1" applyBorder="1" applyAlignment="1">
      <alignment horizontal="right"/>
    </xf>
    <xf numFmtId="0" fontId="21" fillId="4" borderId="1" xfId="0" applyNumberFormat="1" applyFont="1" applyFill="1" applyBorder="1" applyAlignment="1">
      <alignment horizontal="center"/>
    </xf>
    <xf numFmtId="0" fontId="21" fillId="0" borderId="0" xfId="0" applyFont="1"/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24" fillId="14" borderId="1" xfId="0" applyNumberFormat="1" applyFont="1" applyFill="1" applyBorder="1" applyAlignment="1">
      <alignment horizontal="left"/>
    </xf>
    <xf numFmtId="4" fontId="24" fillId="14" borderId="1" xfId="0" applyNumberFormat="1" applyFont="1" applyFill="1" applyBorder="1" applyAlignment="1">
      <alignment horizontal="right"/>
    </xf>
    <xf numFmtId="164" fontId="24" fillId="14" borderId="1" xfId="0" applyNumberFormat="1" applyFont="1" applyFill="1" applyBorder="1" applyAlignment="1">
      <alignment horizontal="right"/>
    </xf>
    <xf numFmtId="0" fontId="22" fillId="4" borderId="1" xfId="0" applyNumberFormat="1" applyFont="1" applyFill="1" applyBorder="1" applyAlignment="1">
      <alignment horizontal="left"/>
    </xf>
    <xf numFmtId="4" fontId="22" fillId="4" borderId="1" xfId="0" applyNumberFormat="1" applyFont="1" applyFill="1" applyBorder="1" applyAlignment="1">
      <alignment horizontal="right"/>
    </xf>
    <xf numFmtId="164" fontId="22" fillId="4" borderId="1" xfId="0" applyNumberFormat="1" applyFont="1" applyFill="1" applyBorder="1" applyAlignment="1">
      <alignment horizontal="right"/>
    </xf>
    <xf numFmtId="0" fontId="22" fillId="7" borderId="1" xfId="0" applyNumberFormat="1" applyFont="1" applyFill="1" applyBorder="1" applyAlignment="1">
      <alignment horizontal="left"/>
    </xf>
    <xf numFmtId="4" fontId="22" fillId="7" borderId="1" xfId="0" applyNumberFormat="1" applyFont="1" applyFill="1" applyBorder="1" applyAlignment="1">
      <alignment horizontal="right"/>
    </xf>
    <xf numFmtId="164" fontId="22" fillId="7" borderId="1" xfId="0" applyNumberFormat="1" applyFont="1" applyFill="1" applyBorder="1" applyAlignment="1">
      <alignment horizontal="right"/>
    </xf>
    <xf numFmtId="0" fontId="22" fillId="15" borderId="1" xfId="0" applyNumberFormat="1" applyFont="1" applyFill="1" applyBorder="1" applyAlignment="1">
      <alignment horizontal="left"/>
    </xf>
    <xf numFmtId="4" fontId="22" fillId="15" borderId="1" xfId="0" applyNumberFormat="1" applyFont="1" applyFill="1" applyBorder="1" applyAlignment="1">
      <alignment horizontal="right"/>
    </xf>
    <xf numFmtId="164" fontId="22" fillId="15" borderId="1" xfId="0" applyNumberFormat="1" applyFont="1" applyFill="1" applyBorder="1" applyAlignment="1">
      <alignment horizontal="right"/>
    </xf>
    <xf numFmtId="0" fontId="22" fillId="13" borderId="1" xfId="0" applyNumberFormat="1" applyFont="1" applyFill="1" applyBorder="1" applyAlignment="1">
      <alignment horizontal="left"/>
    </xf>
    <xf numFmtId="4" fontId="22" fillId="13" borderId="1" xfId="0" applyNumberFormat="1" applyFont="1" applyFill="1" applyBorder="1" applyAlignment="1">
      <alignment horizontal="right"/>
    </xf>
    <xf numFmtId="164" fontId="22" fillId="13" borderId="1" xfId="0" applyNumberFormat="1" applyFont="1" applyFill="1" applyBorder="1" applyAlignment="1">
      <alignment horizontal="right"/>
    </xf>
    <xf numFmtId="0" fontId="22" fillId="8" borderId="0" xfId="0" applyFont="1" applyFill="1" applyAlignment="1">
      <alignment horizontal="center"/>
    </xf>
    <xf numFmtId="0" fontId="23" fillId="9" borderId="1" xfId="0" applyNumberFormat="1" applyFont="1" applyFill="1" applyBorder="1" applyAlignment="1">
      <alignment horizontal="left"/>
    </xf>
    <xf numFmtId="4" fontId="23" fillId="9" borderId="1" xfId="0" applyNumberFormat="1" applyFont="1" applyFill="1" applyBorder="1" applyAlignment="1">
      <alignment horizontal="right"/>
    </xf>
    <xf numFmtId="164" fontId="23" fillId="9" borderId="1" xfId="0" applyNumberFormat="1" applyFont="1" applyFill="1" applyBorder="1" applyAlignment="1">
      <alignment horizontal="right"/>
    </xf>
    <xf numFmtId="0" fontId="22" fillId="12" borderId="1" xfId="0" applyNumberFormat="1" applyFont="1" applyFill="1" applyBorder="1" applyAlignment="1">
      <alignment horizontal="left"/>
    </xf>
    <xf numFmtId="0" fontId="25" fillId="4" borderId="1" xfId="0" applyNumberFormat="1" applyFont="1" applyFill="1" applyBorder="1" applyAlignment="1">
      <alignment horizontal="center"/>
    </xf>
    <xf numFmtId="0" fontId="25" fillId="0" borderId="0" xfId="0" applyFo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4" workbookViewId="0">
      <selection activeCell="A6" sqref="A6:V38"/>
    </sheetView>
  </sheetViews>
  <sheetFormatPr defaultRowHeight="15" x14ac:dyDescent="0.25"/>
  <cols>
    <col min="2" max="2" width="13" customWidth="1"/>
    <col min="4" max="4" width="10.140625" customWidth="1"/>
    <col min="14" max="14" width="11.5703125" bestFit="1" customWidth="1"/>
    <col min="16" max="16" width="11.5703125" bestFit="1" customWidth="1"/>
    <col min="18" max="18" width="11.5703125" bestFit="1" customWidth="1"/>
  </cols>
  <sheetData>
    <row r="1" spans="1:22" x14ac:dyDescent="0.25">
      <c r="A1" s="21" t="s">
        <v>0</v>
      </c>
      <c r="B1" s="21"/>
      <c r="C1" s="1" t="s">
        <v>1</v>
      </c>
      <c r="D1" s="2">
        <v>46087.341611053242</v>
      </c>
    </row>
    <row r="2" spans="1:22" x14ac:dyDescent="0.25">
      <c r="A2" s="21" t="s">
        <v>2</v>
      </c>
      <c r="B2" s="21"/>
      <c r="C2" s="1" t="s">
        <v>3</v>
      </c>
      <c r="D2" s="3">
        <v>46087.341611053242</v>
      </c>
    </row>
    <row r="3" spans="1:22" x14ac:dyDescent="0.25">
      <c r="A3" s="21" t="s">
        <v>4</v>
      </c>
      <c r="B3" s="21"/>
    </row>
    <row r="4" spans="1:22" x14ac:dyDescent="0.25">
      <c r="A4" s="21" t="s">
        <v>5</v>
      </c>
      <c r="B4" s="21"/>
    </row>
    <row r="5" spans="1:22" x14ac:dyDescent="0.25">
      <c r="A5" s="21" t="s">
        <v>6</v>
      </c>
      <c r="B5" s="21"/>
    </row>
    <row r="6" spans="1:22" s="4" customFormat="1" ht="18.75" x14ac:dyDescent="0.3">
      <c r="A6" s="26" t="s">
        <v>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2" x14ac:dyDescent="0.25">
      <c r="A7" s="28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2" x14ac:dyDescent="0.25">
      <c r="A8" s="28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14" spans="1:22" x14ac:dyDescent="0.25">
      <c r="A14" s="29" t="s">
        <v>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9" t="s">
        <v>10</v>
      </c>
      <c r="N14" s="21"/>
      <c r="O14" s="29" t="s">
        <v>11</v>
      </c>
      <c r="P14" s="21"/>
      <c r="Q14" s="29" t="s">
        <v>12</v>
      </c>
      <c r="R14" s="21"/>
      <c r="S14" s="29" t="s">
        <v>13</v>
      </c>
      <c r="T14" s="21"/>
      <c r="U14" s="29" t="s">
        <v>14</v>
      </c>
      <c r="V14" s="21"/>
    </row>
    <row r="15" spans="1:22" x14ac:dyDescent="0.25">
      <c r="A15" s="20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5" t="s">
        <v>16</v>
      </c>
      <c r="N15" s="21"/>
      <c r="O15" s="25" t="s">
        <v>17</v>
      </c>
      <c r="P15" s="21"/>
      <c r="Q15" s="25" t="s">
        <v>18</v>
      </c>
      <c r="R15" s="21"/>
      <c r="S15" s="25" t="s">
        <v>19</v>
      </c>
      <c r="T15" s="21"/>
      <c r="U15" s="25" t="s">
        <v>20</v>
      </c>
      <c r="V15" s="21"/>
    </row>
    <row r="16" spans="1:22" x14ac:dyDescent="0.25">
      <c r="A16" s="22" t="s">
        <v>21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3">
        <v>803502.55</v>
      </c>
      <c r="N16" s="21"/>
      <c r="O16" s="23">
        <v>749404</v>
      </c>
      <c r="P16" s="21"/>
      <c r="Q16" s="23">
        <v>780274.68</v>
      </c>
      <c r="R16" s="21"/>
      <c r="S16" s="24">
        <v>97.11</v>
      </c>
      <c r="T16" s="21"/>
      <c r="U16" s="24">
        <v>104.12</v>
      </c>
      <c r="V16" s="21"/>
    </row>
    <row r="17" spans="1:22" x14ac:dyDescent="0.25">
      <c r="A17" s="22" t="s">
        <v>22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3">
        <v>0</v>
      </c>
      <c r="N17" s="21"/>
      <c r="O17" s="23">
        <v>0</v>
      </c>
      <c r="P17" s="21"/>
      <c r="Q17" s="23">
        <v>0</v>
      </c>
      <c r="R17" s="21"/>
      <c r="S17" s="24" t="s">
        <v>2</v>
      </c>
      <c r="T17" s="21"/>
      <c r="U17" s="24" t="s">
        <v>2</v>
      </c>
      <c r="V17" s="21"/>
    </row>
    <row r="18" spans="1:22" x14ac:dyDescent="0.25">
      <c r="A18" s="22" t="s">
        <v>23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3">
        <v>803502.55</v>
      </c>
      <c r="N18" s="21"/>
      <c r="O18" s="23">
        <v>749404</v>
      </c>
      <c r="P18" s="21"/>
      <c r="Q18" s="23">
        <v>780274.68</v>
      </c>
      <c r="R18" s="21"/>
      <c r="S18" s="24">
        <v>97.11</v>
      </c>
      <c r="T18" s="21"/>
      <c r="U18" s="24">
        <v>104.12</v>
      </c>
      <c r="V18" s="21"/>
    </row>
    <row r="19" spans="1:22" x14ac:dyDescent="0.25">
      <c r="A19" s="22" t="s">
        <v>24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3">
        <v>1475274.72</v>
      </c>
      <c r="N19" s="21"/>
      <c r="O19" s="23">
        <v>1550565</v>
      </c>
      <c r="P19" s="21"/>
      <c r="Q19" s="23">
        <v>1528263.43</v>
      </c>
      <c r="R19" s="21"/>
      <c r="S19" s="24">
        <v>103.59</v>
      </c>
      <c r="T19" s="21"/>
      <c r="U19" s="24">
        <v>98.56</v>
      </c>
      <c r="V19" s="21"/>
    </row>
    <row r="20" spans="1:22" x14ac:dyDescent="0.25">
      <c r="A20" s="22" t="s">
        <v>25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>
        <v>55450.85</v>
      </c>
      <c r="N20" s="21"/>
      <c r="O20" s="23">
        <v>61506</v>
      </c>
      <c r="P20" s="21"/>
      <c r="Q20" s="23">
        <v>56843.23</v>
      </c>
      <c r="R20" s="21"/>
      <c r="S20" s="24">
        <v>102.51</v>
      </c>
      <c r="T20" s="21"/>
      <c r="U20" s="24">
        <v>92.42</v>
      </c>
      <c r="V20" s="21"/>
    </row>
    <row r="21" spans="1:22" x14ac:dyDescent="0.25">
      <c r="A21" s="22" t="s">
        <v>26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3">
        <v>1530725.57</v>
      </c>
      <c r="N21" s="21"/>
      <c r="O21" s="23">
        <v>1612071</v>
      </c>
      <c r="P21" s="21"/>
      <c r="Q21" s="23">
        <v>1585106.66</v>
      </c>
      <c r="R21" s="21"/>
      <c r="S21" s="24">
        <v>103.55</v>
      </c>
      <c r="T21" s="21"/>
      <c r="U21" s="24">
        <v>98.33</v>
      </c>
      <c r="V21" s="21"/>
    </row>
    <row r="22" spans="1:22" x14ac:dyDescent="0.25">
      <c r="A22" s="22" t="s">
        <v>27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3">
        <v>-727223.02</v>
      </c>
      <c r="N22" s="21"/>
      <c r="O22" s="23">
        <v>-862667</v>
      </c>
      <c r="P22" s="21"/>
      <c r="Q22" s="23">
        <v>-804831.98</v>
      </c>
      <c r="R22" s="21"/>
      <c r="S22" s="24">
        <v>110.67</v>
      </c>
      <c r="T22" s="21"/>
      <c r="U22" s="24">
        <v>93.3</v>
      </c>
      <c r="V22" s="21"/>
    </row>
    <row r="23" spans="1:22" x14ac:dyDescent="0.25">
      <c r="A23" s="20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0" t="s">
        <v>2</v>
      </c>
      <c r="N23" s="21"/>
      <c r="O23" s="20" t="s">
        <v>2</v>
      </c>
      <c r="P23" s="21"/>
      <c r="Q23" s="20" t="s">
        <v>2</v>
      </c>
      <c r="R23" s="21"/>
      <c r="S23" s="20" t="s">
        <v>2</v>
      </c>
      <c r="T23" s="21"/>
      <c r="U23" s="20" t="s">
        <v>2</v>
      </c>
      <c r="V23" s="21"/>
    </row>
    <row r="24" spans="1:22" x14ac:dyDescent="0.25">
      <c r="A24" s="22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3">
        <v>0</v>
      </c>
      <c r="N24" s="21"/>
      <c r="O24" s="23">
        <v>0</v>
      </c>
      <c r="P24" s="21"/>
      <c r="Q24" s="23">
        <v>0</v>
      </c>
      <c r="R24" s="21"/>
      <c r="S24" s="24" t="s">
        <v>2</v>
      </c>
      <c r="T24" s="21"/>
      <c r="U24" s="24" t="s">
        <v>2</v>
      </c>
      <c r="V24" s="21"/>
    </row>
    <row r="25" spans="1:22" x14ac:dyDescent="0.25">
      <c r="A25" s="22" t="s">
        <v>30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3">
        <v>0</v>
      </c>
      <c r="N25" s="21"/>
      <c r="O25" s="23">
        <v>0</v>
      </c>
      <c r="P25" s="21"/>
      <c r="Q25" s="23">
        <v>0</v>
      </c>
      <c r="R25" s="21"/>
      <c r="S25" s="24" t="s">
        <v>2</v>
      </c>
      <c r="T25" s="21"/>
      <c r="U25" s="24" t="s">
        <v>2</v>
      </c>
      <c r="V25" s="21"/>
    </row>
    <row r="26" spans="1:22" x14ac:dyDescent="0.25">
      <c r="A26" s="22" t="s">
        <v>31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3">
        <v>0</v>
      </c>
      <c r="N26" s="21"/>
      <c r="O26" s="23">
        <v>0</v>
      </c>
      <c r="P26" s="21"/>
      <c r="Q26" s="23">
        <v>0</v>
      </c>
      <c r="R26" s="21"/>
      <c r="S26" s="24">
        <v>0</v>
      </c>
      <c r="T26" s="21"/>
      <c r="U26" s="24">
        <v>0</v>
      </c>
      <c r="V26" s="21"/>
    </row>
    <row r="27" spans="1:22" x14ac:dyDescent="0.25">
      <c r="A27" s="22" t="s">
        <v>32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3">
        <v>0</v>
      </c>
      <c r="N27" s="21"/>
      <c r="O27" s="23">
        <v>0</v>
      </c>
      <c r="P27" s="21"/>
      <c r="Q27" s="23">
        <v>0</v>
      </c>
      <c r="R27" s="21"/>
      <c r="S27" s="24" t="s">
        <v>2</v>
      </c>
      <c r="T27" s="21"/>
      <c r="U27" s="24" t="s">
        <v>2</v>
      </c>
      <c r="V27" s="21"/>
    </row>
    <row r="28" spans="1:22" x14ac:dyDescent="0.25">
      <c r="A28" s="22" t="s">
        <v>33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3">
        <v>0</v>
      </c>
      <c r="N28" s="21"/>
      <c r="O28" s="23">
        <v>45902</v>
      </c>
      <c r="P28" s="21"/>
      <c r="Q28" s="23">
        <v>0</v>
      </c>
      <c r="R28" s="21"/>
      <c r="S28" s="24">
        <v>0</v>
      </c>
      <c r="T28" s="21"/>
      <c r="U28" s="24">
        <v>0</v>
      </c>
      <c r="V28" s="21"/>
    </row>
    <row r="29" spans="1:22" x14ac:dyDescent="0.25">
      <c r="A29" s="20" t="s">
        <v>34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0" t="s">
        <v>2</v>
      </c>
      <c r="N29" s="21"/>
      <c r="O29" s="20" t="s">
        <v>2</v>
      </c>
      <c r="P29" s="21"/>
      <c r="Q29" s="20" t="s">
        <v>2</v>
      </c>
      <c r="R29" s="21"/>
      <c r="S29" s="20" t="s">
        <v>2</v>
      </c>
      <c r="T29" s="21"/>
      <c r="U29" s="20" t="s">
        <v>2</v>
      </c>
      <c r="V29" s="21"/>
    </row>
    <row r="30" spans="1:22" x14ac:dyDescent="0.25">
      <c r="A30" s="22" t="s">
        <v>35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3">
        <v>-727223.02</v>
      </c>
      <c r="N30" s="21"/>
      <c r="O30" s="23">
        <v>-816765</v>
      </c>
      <c r="P30" s="21"/>
      <c r="Q30" s="23">
        <v>-804831.98</v>
      </c>
      <c r="R30" s="21"/>
      <c r="S30" s="24">
        <v>110.67</v>
      </c>
      <c r="T30" s="21"/>
      <c r="U30" s="24">
        <v>98.54</v>
      </c>
      <c r="V30" s="21"/>
    </row>
    <row r="32" spans="1:22" x14ac:dyDescent="0.25">
      <c r="A32" t="s">
        <v>248</v>
      </c>
      <c r="N32" s="10">
        <v>763887.8</v>
      </c>
      <c r="P32" s="10">
        <v>816765</v>
      </c>
      <c r="R32" s="10">
        <v>807497.3</v>
      </c>
    </row>
    <row r="33" spans="1:18" x14ac:dyDescent="0.25">
      <c r="A33" t="s">
        <v>249</v>
      </c>
      <c r="N33" s="10">
        <v>763887.8</v>
      </c>
      <c r="P33" s="10">
        <v>816765</v>
      </c>
      <c r="R33" s="10">
        <v>807497.3</v>
      </c>
    </row>
    <row r="34" spans="1:18" x14ac:dyDescent="0.25">
      <c r="N34" s="10"/>
      <c r="R34" s="10"/>
    </row>
    <row r="35" spans="1:18" x14ac:dyDescent="0.25">
      <c r="A35" t="s">
        <v>251</v>
      </c>
      <c r="N35" s="10">
        <v>36664.78</v>
      </c>
      <c r="R35" s="10">
        <v>2665.32</v>
      </c>
    </row>
    <row r="36" spans="1:18" x14ac:dyDescent="0.25">
      <c r="A36" t="s">
        <v>250</v>
      </c>
      <c r="N36" s="10">
        <v>9237.5</v>
      </c>
      <c r="R36" s="10"/>
    </row>
    <row r="37" spans="1:18" x14ac:dyDescent="0.25">
      <c r="A37" t="s">
        <v>252</v>
      </c>
      <c r="N37" s="10"/>
      <c r="R37" s="10">
        <v>36664.78</v>
      </c>
    </row>
    <row r="38" spans="1:18" x14ac:dyDescent="0.25">
      <c r="A38" t="s">
        <v>253</v>
      </c>
      <c r="N38" s="10">
        <v>45902.28</v>
      </c>
      <c r="R38" s="10">
        <v>39330.1</v>
      </c>
    </row>
  </sheetData>
  <mergeCells count="110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opLeftCell="A16" workbookViewId="0">
      <selection activeCell="AA14" sqref="AA14"/>
    </sheetView>
  </sheetViews>
  <sheetFormatPr defaultRowHeight="15" x14ac:dyDescent="0.25"/>
  <cols>
    <col min="4" max="4" width="10.140625" customWidth="1"/>
    <col min="8" max="8" width="1.28515625" customWidth="1"/>
    <col min="9" max="9" width="9.140625" hidden="1" customWidth="1"/>
    <col min="10" max="10" width="0.5703125" hidden="1" customWidth="1"/>
    <col min="11" max="12" width="9.140625" hidden="1" customWidth="1"/>
    <col min="14" max="14" width="5.140625" customWidth="1"/>
    <col min="16" max="16" width="2.85546875" customWidth="1"/>
    <col min="18" max="18" width="4.7109375" customWidth="1"/>
    <col min="20" max="20" width="3.7109375" customWidth="1"/>
    <col min="21" max="21" width="7.7109375" customWidth="1"/>
    <col min="22" max="22" width="3.5703125" hidden="1" customWidth="1"/>
  </cols>
  <sheetData>
    <row r="1" spans="1:22" x14ac:dyDescent="0.25">
      <c r="A1" s="21" t="s">
        <v>0</v>
      </c>
      <c r="B1" s="21"/>
      <c r="C1" s="1" t="s">
        <v>1</v>
      </c>
      <c r="D1" s="2">
        <v>46087.341641747684</v>
      </c>
    </row>
    <row r="2" spans="1:22" x14ac:dyDescent="0.25">
      <c r="A2" s="21" t="s">
        <v>2</v>
      </c>
      <c r="B2" s="21"/>
      <c r="C2" s="1" t="s">
        <v>3</v>
      </c>
      <c r="D2" s="3">
        <v>46087.341641747684</v>
      </c>
    </row>
    <row r="3" spans="1:22" x14ac:dyDescent="0.25">
      <c r="A3" s="21" t="s">
        <v>4</v>
      </c>
      <c r="B3" s="21"/>
    </row>
    <row r="4" spans="1:22" x14ac:dyDescent="0.25">
      <c r="A4" s="21" t="s">
        <v>5</v>
      </c>
      <c r="B4" s="21"/>
    </row>
    <row r="5" spans="1:22" x14ac:dyDescent="0.25">
      <c r="A5" s="21" t="s">
        <v>6</v>
      </c>
      <c r="B5" s="21"/>
    </row>
    <row r="6" spans="1:22" s="5" customFormat="1" ht="18.75" x14ac:dyDescent="0.3">
      <c r="A6" s="39" t="s">
        <v>36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2" x14ac:dyDescent="0.25">
      <c r="A7" s="28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2" x14ac:dyDescent="0.25">
      <c r="A8" s="28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14" spans="1:22" x14ac:dyDescent="0.25">
      <c r="A14" s="41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1" t="s">
        <v>10</v>
      </c>
      <c r="N14" s="30"/>
      <c r="O14" s="41" t="s">
        <v>11</v>
      </c>
      <c r="P14" s="30"/>
      <c r="Q14" s="41" t="s">
        <v>12</v>
      </c>
      <c r="R14" s="30"/>
      <c r="S14" s="41" t="s">
        <v>13</v>
      </c>
      <c r="T14" s="30"/>
      <c r="U14" s="41" t="s">
        <v>14</v>
      </c>
      <c r="V14" s="30"/>
    </row>
    <row r="15" spans="1:22" x14ac:dyDescent="0.25">
      <c r="A15" s="37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8" t="s">
        <v>16</v>
      </c>
      <c r="N15" s="30"/>
      <c r="O15" s="38" t="s">
        <v>17</v>
      </c>
      <c r="P15" s="30"/>
      <c r="Q15" s="38" t="s">
        <v>18</v>
      </c>
      <c r="R15" s="30"/>
      <c r="S15" s="38" t="s">
        <v>19</v>
      </c>
      <c r="T15" s="30"/>
      <c r="U15" s="38" t="s">
        <v>20</v>
      </c>
      <c r="V15" s="30"/>
    </row>
    <row r="16" spans="1:22" x14ac:dyDescent="0.25">
      <c r="A16" s="34" t="s">
        <v>21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5">
        <v>803502.55</v>
      </c>
      <c r="N16" s="30"/>
      <c r="O16" s="35">
        <v>749404</v>
      </c>
      <c r="P16" s="30"/>
      <c r="Q16" s="35">
        <v>780274.68</v>
      </c>
      <c r="R16" s="30"/>
      <c r="S16" s="36">
        <v>97.11</v>
      </c>
      <c r="T16" s="30"/>
      <c r="U16" s="36">
        <v>104.12</v>
      </c>
      <c r="V16" s="30"/>
    </row>
    <row r="17" spans="1:22" x14ac:dyDescent="0.25">
      <c r="A17" s="34" t="s">
        <v>37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5">
        <v>120057.5</v>
      </c>
      <c r="N17" s="30"/>
      <c r="O17" s="35">
        <v>111500</v>
      </c>
      <c r="P17" s="30"/>
      <c r="Q17" s="35">
        <v>112218.68</v>
      </c>
      <c r="R17" s="30"/>
      <c r="S17" s="36">
        <v>93.47</v>
      </c>
      <c r="T17" s="30"/>
      <c r="U17" s="36">
        <v>100.64</v>
      </c>
      <c r="V17" s="30"/>
    </row>
    <row r="18" spans="1:22" x14ac:dyDescent="0.2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>
        <v>120057.5</v>
      </c>
      <c r="N18" s="30"/>
      <c r="O18" s="31" t="s">
        <v>2</v>
      </c>
      <c r="P18" s="30"/>
      <c r="Q18" s="31">
        <v>112218.68</v>
      </c>
      <c r="R18" s="30"/>
      <c r="S18" s="32">
        <v>93.47</v>
      </c>
      <c r="T18" s="30"/>
      <c r="U18" s="32" t="s">
        <v>2</v>
      </c>
      <c r="V18" s="30"/>
    </row>
    <row r="19" spans="1:22" x14ac:dyDescent="0.25">
      <c r="A19" s="30" t="s">
        <v>39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1">
        <v>120057.5</v>
      </c>
      <c r="N19" s="30"/>
      <c r="O19" s="31" t="s">
        <v>2</v>
      </c>
      <c r="P19" s="30"/>
      <c r="Q19" s="31">
        <v>112218.68</v>
      </c>
      <c r="R19" s="30"/>
      <c r="S19" s="32">
        <v>93.47</v>
      </c>
      <c r="T19" s="30"/>
      <c r="U19" s="32" t="s">
        <v>2</v>
      </c>
      <c r="V19" s="30"/>
    </row>
    <row r="20" spans="1:22" x14ac:dyDescent="0.25">
      <c r="A20" s="34" t="s">
        <v>40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5" t="s">
        <v>2</v>
      </c>
      <c r="N20" s="30"/>
      <c r="O20" s="35">
        <v>1722</v>
      </c>
      <c r="P20" s="30"/>
      <c r="Q20" s="35">
        <v>1722.42</v>
      </c>
      <c r="R20" s="30"/>
      <c r="S20" s="36">
        <v>0</v>
      </c>
      <c r="T20" s="30"/>
      <c r="U20" s="36">
        <v>100.02</v>
      </c>
      <c r="V20" s="30"/>
    </row>
    <row r="21" spans="1:22" x14ac:dyDescent="0.25">
      <c r="A21" s="30" t="s">
        <v>41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1" t="s">
        <v>2</v>
      </c>
      <c r="N21" s="30"/>
      <c r="O21" s="31" t="s">
        <v>2</v>
      </c>
      <c r="P21" s="30"/>
      <c r="Q21" s="31">
        <v>1722.42</v>
      </c>
      <c r="R21" s="30"/>
      <c r="S21" s="32">
        <v>0</v>
      </c>
      <c r="T21" s="30"/>
      <c r="U21" s="32" t="s">
        <v>2</v>
      </c>
      <c r="V21" s="30"/>
    </row>
    <row r="22" spans="1:22" x14ac:dyDescent="0.25">
      <c r="A22" s="30" t="s">
        <v>42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 t="s">
        <v>2</v>
      </c>
      <c r="N22" s="30"/>
      <c r="O22" s="31" t="s">
        <v>2</v>
      </c>
      <c r="P22" s="30"/>
      <c r="Q22" s="31">
        <v>1722.42</v>
      </c>
      <c r="R22" s="30"/>
      <c r="S22" s="32">
        <v>0</v>
      </c>
      <c r="T22" s="30"/>
      <c r="U22" s="32" t="s">
        <v>2</v>
      </c>
      <c r="V22" s="30"/>
    </row>
    <row r="23" spans="1:22" x14ac:dyDescent="0.25">
      <c r="A23" s="34" t="s">
        <v>43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5">
        <v>683445.05</v>
      </c>
      <c r="N23" s="30"/>
      <c r="O23" s="35">
        <v>636182</v>
      </c>
      <c r="P23" s="30"/>
      <c r="Q23" s="35">
        <v>666333.57999999996</v>
      </c>
      <c r="R23" s="30"/>
      <c r="S23" s="36">
        <v>97.5</v>
      </c>
      <c r="T23" s="30"/>
      <c r="U23" s="36">
        <v>104.74</v>
      </c>
      <c r="V23" s="30"/>
    </row>
    <row r="24" spans="1:22" x14ac:dyDescent="0.25">
      <c r="A24" s="30" t="s">
        <v>44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>
        <v>678895.05</v>
      </c>
      <c r="N24" s="30"/>
      <c r="O24" s="31" t="s">
        <v>2</v>
      </c>
      <c r="P24" s="30"/>
      <c r="Q24" s="31">
        <v>666333.57999999996</v>
      </c>
      <c r="R24" s="30"/>
      <c r="S24" s="32">
        <v>98.15</v>
      </c>
      <c r="T24" s="30"/>
      <c r="U24" s="32" t="s">
        <v>2</v>
      </c>
      <c r="V24" s="30"/>
    </row>
    <row r="25" spans="1:22" x14ac:dyDescent="0.25">
      <c r="A25" s="30" t="s">
        <v>45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>
        <v>678895.05</v>
      </c>
      <c r="N25" s="30"/>
      <c r="O25" s="31" t="s">
        <v>2</v>
      </c>
      <c r="P25" s="30"/>
      <c r="Q25" s="31">
        <v>666333.57999999996</v>
      </c>
      <c r="R25" s="30"/>
      <c r="S25" s="32">
        <v>98.15</v>
      </c>
      <c r="T25" s="30"/>
      <c r="U25" s="32" t="s">
        <v>2</v>
      </c>
      <c r="V25" s="30"/>
    </row>
    <row r="26" spans="1:22" x14ac:dyDescent="0.25">
      <c r="A26" s="30" t="s">
        <v>46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>
        <v>4550</v>
      </c>
      <c r="N26" s="30"/>
      <c r="O26" s="31" t="s">
        <v>2</v>
      </c>
      <c r="P26" s="30"/>
      <c r="Q26" s="31" t="s">
        <v>2</v>
      </c>
      <c r="R26" s="30"/>
      <c r="S26" s="32">
        <v>0</v>
      </c>
      <c r="T26" s="30"/>
      <c r="U26" s="32" t="s">
        <v>2</v>
      </c>
      <c r="V26" s="30"/>
    </row>
    <row r="27" spans="1:22" x14ac:dyDescent="0.25">
      <c r="A27" s="30" t="s">
        <v>47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>
        <v>4550</v>
      </c>
      <c r="N27" s="30"/>
      <c r="O27" s="31" t="s">
        <v>2</v>
      </c>
      <c r="P27" s="30"/>
      <c r="Q27" s="31" t="s">
        <v>2</v>
      </c>
      <c r="R27" s="30"/>
      <c r="S27" s="32">
        <v>0</v>
      </c>
      <c r="T27" s="30"/>
      <c r="U27" s="32" t="s">
        <v>2</v>
      </c>
      <c r="V27" s="30"/>
    </row>
    <row r="28" spans="1:22" x14ac:dyDescent="0.25">
      <c r="A28" s="34" t="s">
        <v>24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5">
        <v>1475274.72</v>
      </c>
      <c r="N28" s="30"/>
      <c r="O28" s="35">
        <v>1550565</v>
      </c>
      <c r="P28" s="30"/>
      <c r="Q28" s="35">
        <v>1528263.43</v>
      </c>
      <c r="R28" s="30"/>
      <c r="S28" s="36">
        <v>103.59</v>
      </c>
      <c r="T28" s="30"/>
      <c r="U28" s="36">
        <v>98.56</v>
      </c>
      <c r="V28" s="30"/>
    </row>
    <row r="29" spans="1:22" x14ac:dyDescent="0.25">
      <c r="A29" s="34" t="s">
        <v>48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5">
        <v>628648.22</v>
      </c>
      <c r="N29" s="30"/>
      <c r="O29" s="35">
        <v>907035</v>
      </c>
      <c r="P29" s="30"/>
      <c r="Q29" s="35">
        <v>903558.08</v>
      </c>
      <c r="R29" s="30"/>
      <c r="S29" s="36">
        <v>143.72999999999999</v>
      </c>
      <c r="T29" s="30"/>
      <c r="U29" s="36">
        <v>99.62</v>
      </c>
      <c r="V29" s="30"/>
    </row>
    <row r="30" spans="1:22" x14ac:dyDescent="0.25">
      <c r="A30" s="30" t="s">
        <v>49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1">
        <v>471990.46</v>
      </c>
      <c r="N30" s="30"/>
      <c r="O30" s="31" t="s">
        <v>2</v>
      </c>
      <c r="P30" s="30"/>
      <c r="Q30" s="31">
        <v>712647.1</v>
      </c>
      <c r="R30" s="30"/>
      <c r="S30" s="32">
        <v>150.99</v>
      </c>
      <c r="T30" s="30"/>
      <c r="U30" s="32" t="s">
        <v>2</v>
      </c>
      <c r="V30" s="30"/>
    </row>
    <row r="31" spans="1:22" x14ac:dyDescent="0.25">
      <c r="A31" s="30" t="s">
        <v>50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1">
        <v>468199.96</v>
      </c>
      <c r="N31" s="30"/>
      <c r="O31" s="31" t="s">
        <v>2</v>
      </c>
      <c r="P31" s="30"/>
      <c r="Q31" s="31">
        <v>692880.05</v>
      </c>
      <c r="R31" s="30"/>
      <c r="S31" s="32">
        <v>147.99</v>
      </c>
      <c r="T31" s="30"/>
      <c r="U31" s="32" t="s">
        <v>2</v>
      </c>
      <c r="V31" s="30"/>
    </row>
    <row r="32" spans="1:22" x14ac:dyDescent="0.25">
      <c r="A32" s="30" t="s">
        <v>51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>
        <v>3790.5</v>
      </c>
      <c r="N32" s="30"/>
      <c r="O32" s="31" t="s">
        <v>2</v>
      </c>
      <c r="P32" s="30"/>
      <c r="Q32" s="31">
        <v>3790.5</v>
      </c>
      <c r="R32" s="30"/>
      <c r="S32" s="32">
        <v>100</v>
      </c>
      <c r="T32" s="30"/>
      <c r="U32" s="32" t="s">
        <v>2</v>
      </c>
      <c r="V32" s="30"/>
    </row>
    <row r="33" spans="1:22" x14ac:dyDescent="0.25">
      <c r="A33" s="30" t="s">
        <v>52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1" t="s">
        <v>2</v>
      </c>
      <c r="N33" s="30"/>
      <c r="O33" s="31" t="s">
        <v>2</v>
      </c>
      <c r="P33" s="30"/>
      <c r="Q33" s="31">
        <v>15976.55</v>
      </c>
      <c r="R33" s="30"/>
      <c r="S33" s="32">
        <v>0</v>
      </c>
      <c r="T33" s="30"/>
      <c r="U33" s="32" t="s">
        <v>2</v>
      </c>
      <c r="V33" s="30"/>
    </row>
    <row r="34" spans="1:22" x14ac:dyDescent="0.25">
      <c r="A34" s="30" t="s">
        <v>53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1">
        <v>79408.259999999995</v>
      </c>
      <c r="N34" s="30"/>
      <c r="O34" s="31" t="s">
        <v>2</v>
      </c>
      <c r="P34" s="30"/>
      <c r="Q34" s="31">
        <v>73948.67</v>
      </c>
      <c r="R34" s="30"/>
      <c r="S34" s="32">
        <v>93.12</v>
      </c>
      <c r="T34" s="30"/>
      <c r="U34" s="32" t="s">
        <v>2</v>
      </c>
      <c r="V34" s="30"/>
    </row>
    <row r="35" spans="1:22" x14ac:dyDescent="0.25">
      <c r="A35" s="30" t="s">
        <v>54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1">
        <v>79408.259999999995</v>
      </c>
      <c r="N35" s="30"/>
      <c r="O35" s="31" t="s">
        <v>2</v>
      </c>
      <c r="P35" s="30"/>
      <c r="Q35" s="31">
        <v>73948.67</v>
      </c>
      <c r="R35" s="30"/>
      <c r="S35" s="32">
        <v>93.12</v>
      </c>
      <c r="T35" s="30"/>
      <c r="U35" s="32" t="s">
        <v>2</v>
      </c>
      <c r="V35" s="30"/>
    </row>
    <row r="36" spans="1:22" x14ac:dyDescent="0.25">
      <c r="A36" s="30" t="s">
        <v>55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>
        <v>77249.5</v>
      </c>
      <c r="N36" s="30"/>
      <c r="O36" s="31" t="s">
        <v>2</v>
      </c>
      <c r="P36" s="30"/>
      <c r="Q36" s="31">
        <v>116962.31</v>
      </c>
      <c r="R36" s="30"/>
      <c r="S36" s="32">
        <v>151.41</v>
      </c>
      <c r="T36" s="30"/>
      <c r="U36" s="32" t="s">
        <v>2</v>
      </c>
      <c r="V36" s="30"/>
    </row>
    <row r="37" spans="1:22" x14ac:dyDescent="0.25">
      <c r="A37" s="30" t="s">
        <v>56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1">
        <v>77249.5</v>
      </c>
      <c r="N37" s="30"/>
      <c r="O37" s="31" t="s">
        <v>2</v>
      </c>
      <c r="P37" s="30"/>
      <c r="Q37" s="31">
        <v>116962.31</v>
      </c>
      <c r="R37" s="30"/>
      <c r="S37" s="32">
        <v>151.41</v>
      </c>
      <c r="T37" s="30"/>
      <c r="U37" s="32" t="s">
        <v>2</v>
      </c>
      <c r="V37" s="30"/>
    </row>
    <row r="38" spans="1:22" x14ac:dyDescent="0.25">
      <c r="A38" s="34" t="s">
        <v>57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5">
        <v>659609.68999999994</v>
      </c>
      <c r="N38" s="30"/>
      <c r="O38" s="35">
        <v>643330</v>
      </c>
      <c r="P38" s="30"/>
      <c r="Q38" s="35">
        <v>624513.28000000003</v>
      </c>
      <c r="R38" s="30"/>
      <c r="S38" s="36">
        <v>94.68</v>
      </c>
      <c r="T38" s="30"/>
      <c r="U38" s="36">
        <v>97.08</v>
      </c>
      <c r="V38" s="30"/>
    </row>
    <row r="39" spans="1:22" x14ac:dyDescent="0.25">
      <c r="A39" s="30" t="s">
        <v>58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1">
        <v>23546.19</v>
      </c>
      <c r="N39" s="30"/>
      <c r="O39" s="31" t="s">
        <v>2</v>
      </c>
      <c r="P39" s="30"/>
      <c r="Q39" s="31">
        <v>20644.63</v>
      </c>
      <c r="R39" s="30"/>
      <c r="S39" s="32">
        <v>87.68</v>
      </c>
      <c r="T39" s="30"/>
      <c r="U39" s="32" t="s">
        <v>2</v>
      </c>
      <c r="V39" s="30"/>
    </row>
    <row r="40" spans="1:22" x14ac:dyDescent="0.25">
      <c r="A40" s="30" t="s">
        <v>59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1">
        <v>449.28</v>
      </c>
      <c r="N40" s="30"/>
      <c r="O40" s="31" t="s">
        <v>2</v>
      </c>
      <c r="P40" s="30"/>
      <c r="Q40" s="31">
        <v>451.1</v>
      </c>
      <c r="R40" s="30"/>
      <c r="S40" s="32">
        <v>100.41</v>
      </c>
      <c r="T40" s="30"/>
      <c r="U40" s="32" t="s">
        <v>2</v>
      </c>
      <c r="V40" s="30"/>
    </row>
    <row r="41" spans="1:22" x14ac:dyDescent="0.25">
      <c r="A41" s="30" t="s">
        <v>60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1">
        <v>20978.16</v>
      </c>
      <c r="N41" s="30"/>
      <c r="O41" s="31" t="s">
        <v>2</v>
      </c>
      <c r="P41" s="30"/>
      <c r="Q41" s="31">
        <v>19002.599999999999</v>
      </c>
      <c r="R41" s="30"/>
      <c r="S41" s="32">
        <v>90.58</v>
      </c>
      <c r="T41" s="30"/>
      <c r="U41" s="32" t="s">
        <v>2</v>
      </c>
      <c r="V41" s="30"/>
    </row>
    <row r="42" spans="1:22" x14ac:dyDescent="0.25">
      <c r="A42" s="30" t="s">
        <v>61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1">
        <v>2118.75</v>
      </c>
      <c r="N42" s="30"/>
      <c r="O42" s="31" t="s">
        <v>2</v>
      </c>
      <c r="P42" s="30"/>
      <c r="Q42" s="31">
        <v>869.63</v>
      </c>
      <c r="R42" s="30"/>
      <c r="S42" s="32">
        <v>41.04</v>
      </c>
      <c r="T42" s="30"/>
      <c r="U42" s="32" t="s">
        <v>2</v>
      </c>
      <c r="V42" s="30"/>
    </row>
    <row r="43" spans="1:22" x14ac:dyDescent="0.25">
      <c r="A43" s="30" t="s">
        <v>62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1" t="s">
        <v>2</v>
      </c>
      <c r="N43" s="30"/>
      <c r="O43" s="31" t="s">
        <v>2</v>
      </c>
      <c r="P43" s="30"/>
      <c r="Q43" s="31">
        <v>321.3</v>
      </c>
      <c r="R43" s="30"/>
      <c r="S43" s="32">
        <v>0</v>
      </c>
      <c r="T43" s="30"/>
      <c r="U43" s="32" t="s">
        <v>2</v>
      </c>
      <c r="V43" s="30"/>
    </row>
    <row r="44" spans="1:22" x14ac:dyDescent="0.25">
      <c r="A44" s="30" t="s">
        <v>63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1">
        <v>343444.39</v>
      </c>
      <c r="N44" s="30"/>
      <c r="O44" s="31" t="s">
        <v>2</v>
      </c>
      <c r="P44" s="30"/>
      <c r="Q44" s="31">
        <v>267909.06</v>
      </c>
      <c r="R44" s="30"/>
      <c r="S44" s="32">
        <v>78.010000000000005</v>
      </c>
      <c r="T44" s="30"/>
      <c r="U44" s="32" t="s">
        <v>2</v>
      </c>
      <c r="V44" s="30"/>
    </row>
    <row r="45" spans="1:22" x14ac:dyDescent="0.25">
      <c r="A45" s="30" t="s">
        <v>64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1">
        <v>18901.43</v>
      </c>
      <c r="N45" s="30"/>
      <c r="O45" s="31" t="s">
        <v>2</v>
      </c>
      <c r="P45" s="30"/>
      <c r="Q45" s="31">
        <v>20770.8</v>
      </c>
      <c r="R45" s="30"/>
      <c r="S45" s="32">
        <v>109.89</v>
      </c>
      <c r="T45" s="30"/>
      <c r="U45" s="32" t="s">
        <v>2</v>
      </c>
      <c r="V45" s="30"/>
    </row>
    <row r="46" spans="1:22" x14ac:dyDescent="0.25">
      <c r="A46" s="30" t="s">
        <v>65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1">
        <v>40079.040000000001</v>
      </c>
      <c r="N46" s="30"/>
      <c r="O46" s="31" t="s">
        <v>2</v>
      </c>
      <c r="P46" s="30"/>
      <c r="Q46" s="31">
        <v>31483.61</v>
      </c>
      <c r="R46" s="30"/>
      <c r="S46" s="32">
        <v>78.55</v>
      </c>
      <c r="T46" s="30"/>
      <c r="U46" s="32" t="s">
        <v>2</v>
      </c>
      <c r="V46" s="30"/>
    </row>
    <row r="47" spans="1:22" x14ac:dyDescent="0.25">
      <c r="A47" s="30" t="s">
        <v>66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1">
        <v>201585.12</v>
      </c>
      <c r="N47" s="30"/>
      <c r="O47" s="31" t="s">
        <v>2</v>
      </c>
      <c r="P47" s="30"/>
      <c r="Q47" s="31">
        <v>144795.94</v>
      </c>
      <c r="R47" s="30"/>
      <c r="S47" s="32">
        <v>71.83</v>
      </c>
      <c r="T47" s="30"/>
      <c r="U47" s="32" t="s">
        <v>2</v>
      </c>
      <c r="V47" s="30"/>
    </row>
    <row r="48" spans="1:22" x14ac:dyDescent="0.25">
      <c r="A48" s="30" t="s">
        <v>67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1">
        <v>54687.28</v>
      </c>
      <c r="N48" s="30"/>
      <c r="O48" s="31" t="s">
        <v>2</v>
      </c>
      <c r="P48" s="30"/>
      <c r="Q48" s="31">
        <v>53155.28</v>
      </c>
      <c r="R48" s="30"/>
      <c r="S48" s="32">
        <v>97.2</v>
      </c>
      <c r="T48" s="30"/>
      <c r="U48" s="32" t="s">
        <v>2</v>
      </c>
      <c r="V48" s="30"/>
    </row>
    <row r="49" spans="1:22" x14ac:dyDescent="0.25">
      <c r="A49" s="30" t="s">
        <v>68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1">
        <v>20918.02</v>
      </c>
      <c r="N49" s="30"/>
      <c r="O49" s="31" t="s">
        <v>2</v>
      </c>
      <c r="P49" s="30"/>
      <c r="Q49" s="31">
        <v>8916.6</v>
      </c>
      <c r="R49" s="30"/>
      <c r="S49" s="32">
        <v>42.63</v>
      </c>
      <c r="T49" s="30"/>
      <c r="U49" s="32" t="s">
        <v>2</v>
      </c>
      <c r="V49" s="30"/>
    </row>
    <row r="50" spans="1:22" x14ac:dyDescent="0.25">
      <c r="A50" s="30" t="s">
        <v>69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1">
        <v>7273.5</v>
      </c>
      <c r="N50" s="30"/>
      <c r="O50" s="31" t="s">
        <v>2</v>
      </c>
      <c r="P50" s="30"/>
      <c r="Q50" s="31">
        <v>8786.83</v>
      </c>
      <c r="R50" s="30"/>
      <c r="S50" s="32">
        <v>120.81</v>
      </c>
      <c r="T50" s="30"/>
      <c r="U50" s="32" t="s">
        <v>2</v>
      </c>
      <c r="V50" s="30"/>
    </row>
    <row r="51" spans="1:22" x14ac:dyDescent="0.25">
      <c r="A51" s="30" t="s">
        <v>70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1">
        <v>262255.94</v>
      </c>
      <c r="N51" s="30"/>
      <c r="O51" s="31" t="s">
        <v>2</v>
      </c>
      <c r="P51" s="30"/>
      <c r="Q51" s="31">
        <v>317648.63</v>
      </c>
      <c r="R51" s="30"/>
      <c r="S51" s="32">
        <v>121.12</v>
      </c>
      <c r="T51" s="30"/>
      <c r="U51" s="32" t="s">
        <v>2</v>
      </c>
      <c r="V51" s="30"/>
    </row>
    <row r="52" spans="1:22" x14ac:dyDescent="0.25">
      <c r="A52" s="30" t="s">
        <v>71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1">
        <v>10201.58</v>
      </c>
      <c r="N52" s="30"/>
      <c r="O52" s="31" t="s">
        <v>2</v>
      </c>
      <c r="P52" s="30"/>
      <c r="Q52" s="31">
        <v>8190.33</v>
      </c>
      <c r="R52" s="30"/>
      <c r="S52" s="32">
        <v>80.28</v>
      </c>
      <c r="T52" s="30"/>
      <c r="U52" s="32" t="s">
        <v>2</v>
      </c>
      <c r="V52" s="30"/>
    </row>
    <row r="53" spans="1:22" x14ac:dyDescent="0.25">
      <c r="A53" s="30" t="s">
        <v>72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1">
        <v>108919.03</v>
      </c>
      <c r="N53" s="30"/>
      <c r="O53" s="31" t="s">
        <v>2</v>
      </c>
      <c r="P53" s="30"/>
      <c r="Q53" s="31">
        <v>143728.09</v>
      </c>
      <c r="R53" s="30"/>
      <c r="S53" s="32">
        <v>131.96</v>
      </c>
      <c r="T53" s="30"/>
      <c r="U53" s="32" t="s">
        <v>2</v>
      </c>
      <c r="V53" s="30"/>
    </row>
    <row r="54" spans="1:22" x14ac:dyDescent="0.25">
      <c r="A54" s="30" t="s">
        <v>73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1">
        <v>4641.79</v>
      </c>
      <c r="N54" s="30"/>
      <c r="O54" s="31" t="s">
        <v>2</v>
      </c>
      <c r="P54" s="30"/>
      <c r="Q54" s="31">
        <v>4783.54</v>
      </c>
      <c r="R54" s="30"/>
      <c r="S54" s="32">
        <v>103.05</v>
      </c>
      <c r="T54" s="30"/>
      <c r="U54" s="32" t="s">
        <v>2</v>
      </c>
      <c r="V54" s="30"/>
    </row>
    <row r="55" spans="1:22" x14ac:dyDescent="0.25">
      <c r="A55" s="30" t="s">
        <v>74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1">
        <v>64411.75</v>
      </c>
      <c r="N55" s="30"/>
      <c r="O55" s="31" t="s">
        <v>2</v>
      </c>
      <c r="P55" s="30"/>
      <c r="Q55" s="31">
        <v>65225.93</v>
      </c>
      <c r="R55" s="30"/>
      <c r="S55" s="32">
        <v>101.26</v>
      </c>
      <c r="T55" s="30"/>
      <c r="U55" s="32" t="s">
        <v>2</v>
      </c>
      <c r="V55" s="30"/>
    </row>
    <row r="56" spans="1:22" x14ac:dyDescent="0.25">
      <c r="A56" s="30" t="s">
        <v>75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1">
        <v>4373.76</v>
      </c>
      <c r="N56" s="30"/>
      <c r="O56" s="31" t="s">
        <v>2</v>
      </c>
      <c r="P56" s="30"/>
      <c r="Q56" s="31">
        <v>175.18</v>
      </c>
      <c r="R56" s="30"/>
      <c r="S56" s="32">
        <v>4.01</v>
      </c>
      <c r="T56" s="30"/>
      <c r="U56" s="32" t="s">
        <v>2</v>
      </c>
      <c r="V56" s="30"/>
    </row>
    <row r="57" spans="1:22" x14ac:dyDescent="0.25">
      <c r="A57" s="30" t="s">
        <v>76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1">
        <v>294.08999999999997</v>
      </c>
      <c r="N57" s="30"/>
      <c r="O57" s="31" t="s">
        <v>2</v>
      </c>
      <c r="P57" s="30"/>
      <c r="Q57" s="31">
        <v>394.21</v>
      </c>
      <c r="R57" s="30"/>
      <c r="S57" s="32">
        <v>134.04</v>
      </c>
      <c r="T57" s="30"/>
      <c r="U57" s="32" t="s">
        <v>2</v>
      </c>
      <c r="V57" s="30"/>
    </row>
    <row r="58" spans="1:22" x14ac:dyDescent="0.25">
      <c r="A58" s="30" t="s">
        <v>77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1">
        <v>15179.7</v>
      </c>
      <c r="N58" s="30"/>
      <c r="O58" s="31" t="s">
        <v>2</v>
      </c>
      <c r="P58" s="30"/>
      <c r="Q58" s="31">
        <v>30647.599999999999</v>
      </c>
      <c r="R58" s="30"/>
      <c r="S58" s="32">
        <v>201.9</v>
      </c>
      <c r="T58" s="30"/>
      <c r="U58" s="32" t="s">
        <v>2</v>
      </c>
      <c r="V58" s="30"/>
    </row>
    <row r="59" spans="1:22" x14ac:dyDescent="0.25">
      <c r="A59" s="30" t="s">
        <v>78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1">
        <v>19039.07</v>
      </c>
      <c r="N59" s="30"/>
      <c r="O59" s="31" t="s">
        <v>2</v>
      </c>
      <c r="P59" s="30"/>
      <c r="Q59" s="31">
        <v>14103.81</v>
      </c>
      <c r="R59" s="30"/>
      <c r="S59" s="32">
        <v>74.08</v>
      </c>
      <c r="T59" s="30"/>
      <c r="U59" s="32" t="s">
        <v>2</v>
      </c>
      <c r="V59" s="30"/>
    </row>
    <row r="60" spans="1:22" x14ac:dyDescent="0.25">
      <c r="A60" s="30" t="s">
        <v>79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1">
        <v>35195.17</v>
      </c>
      <c r="N60" s="30"/>
      <c r="O60" s="31" t="s">
        <v>2</v>
      </c>
      <c r="P60" s="30"/>
      <c r="Q60" s="31">
        <v>50399.94</v>
      </c>
      <c r="R60" s="30"/>
      <c r="S60" s="32">
        <v>143.19999999999999</v>
      </c>
      <c r="T60" s="30"/>
      <c r="U60" s="32" t="s">
        <v>2</v>
      </c>
      <c r="V60" s="30"/>
    </row>
    <row r="61" spans="1:22" x14ac:dyDescent="0.25">
      <c r="A61" s="30" t="s">
        <v>80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1">
        <v>30363.17</v>
      </c>
      <c r="N61" s="30"/>
      <c r="O61" s="31" t="s">
        <v>2</v>
      </c>
      <c r="P61" s="30"/>
      <c r="Q61" s="31">
        <v>18310.96</v>
      </c>
      <c r="R61" s="30"/>
      <c r="S61" s="32">
        <v>60.31</v>
      </c>
      <c r="T61" s="30"/>
      <c r="U61" s="32" t="s">
        <v>2</v>
      </c>
      <c r="V61" s="30"/>
    </row>
    <row r="62" spans="1:22" x14ac:dyDescent="0.25">
      <c r="A62" s="30" t="s">
        <v>81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1">
        <v>3417.76</v>
      </c>
      <c r="N62" s="30"/>
      <c r="O62" s="31" t="s">
        <v>2</v>
      </c>
      <c r="P62" s="30"/>
      <c r="Q62" s="31">
        <v>3935.14</v>
      </c>
      <c r="R62" s="30"/>
      <c r="S62" s="32">
        <v>115.14</v>
      </c>
      <c r="T62" s="30"/>
      <c r="U62" s="32" t="s">
        <v>2</v>
      </c>
      <c r="V62" s="30"/>
    </row>
    <row r="63" spans="1:22" x14ac:dyDescent="0.25">
      <c r="A63" s="30" t="s">
        <v>82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1">
        <v>4610.51</v>
      </c>
      <c r="N63" s="30"/>
      <c r="O63" s="31" t="s">
        <v>2</v>
      </c>
      <c r="P63" s="30"/>
      <c r="Q63" s="31">
        <v>4985.7299999999996</v>
      </c>
      <c r="R63" s="30"/>
      <c r="S63" s="32">
        <v>108.14</v>
      </c>
      <c r="T63" s="30"/>
      <c r="U63" s="32" t="s">
        <v>2</v>
      </c>
      <c r="V63" s="30"/>
    </row>
    <row r="64" spans="1:22" x14ac:dyDescent="0.25">
      <c r="A64" s="30" t="s">
        <v>83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1">
        <v>756.75</v>
      </c>
      <c r="N64" s="30"/>
      <c r="O64" s="31" t="s">
        <v>2</v>
      </c>
      <c r="P64" s="30"/>
      <c r="Q64" s="31">
        <v>4519.68</v>
      </c>
      <c r="R64" s="30"/>
      <c r="S64" s="32">
        <v>597.25</v>
      </c>
      <c r="T64" s="30"/>
      <c r="U64" s="32" t="s">
        <v>2</v>
      </c>
      <c r="V64" s="30"/>
    </row>
    <row r="65" spans="1:22" x14ac:dyDescent="0.25">
      <c r="A65" s="30" t="s">
        <v>84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1">
        <v>90</v>
      </c>
      <c r="N65" s="30"/>
      <c r="O65" s="31" t="s">
        <v>2</v>
      </c>
      <c r="P65" s="30"/>
      <c r="Q65" s="31">
        <v>344.81</v>
      </c>
      <c r="R65" s="30"/>
      <c r="S65" s="32">
        <v>383.12</v>
      </c>
      <c r="T65" s="30"/>
      <c r="U65" s="32" t="s">
        <v>2</v>
      </c>
      <c r="V65" s="30"/>
    </row>
    <row r="66" spans="1:22" x14ac:dyDescent="0.25">
      <c r="A66" s="30" t="s">
        <v>85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1">
        <v>850.41</v>
      </c>
      <c r="N66" s="30"/>
      <c r="O66" s="31" t="s">
        <v>2</v>
      </c>
      <c r="P66" s="30"/>
      <c r="Q66" s="31">
        <v>846.14</v>
      </c>
      <c r="R66" s="30"/>
      <c r="S66" s="32">
        <v>99.5</v>
      </c>
      <c r="T66" s="30"/>
      <c r="U66" s="32" t="s">
        <v>2</v>
      </c>
      <c r="V66" s="30"/>
    </row>
    <row r="67" spans="1:22" x14ac:dyDescent="0.25">
      <c r="A67" s="30" t="s">
        <v>86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1">
        <v>20637.740000000002</v>
      </c>
      <c r="N67" s="30"/>
      <c r="O67" s="31" t="s">
        <v>2</v>
      </c>
      <c r="P67" s="30"/>
      <c r="Q67" s="31">
        <v>3679.46</v>
      </c>
      <c r="R67" s="30"/>
      <c r="S67" s="32">
        <v>17.829999999999998</v>
      </c>
      <c r="T67" s="30"/>
      <c r="U67" s="32" t="s">
        <v>2</v>
      </c>
      <c r="V67" s="30"/>
    </row>
    <row r="68" spans="1:22" x14ac:dyDescent="0.25">
      <c r="A68" s="34" t="s">
        <v>87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5">
        <v>187016.81</v>
      </c>
      <c r="N68" s="30"/>
      <c r="O68" s="35">
        <v>200</v>
      </c>
      <c r="P68" s="30"/>
      <c r="Q68" s="35">
        <v>192.07</v>
      </c>
      <c r="R68" s="30"/>
      <c r="S68" s="36">
        <v>0.1</v>
      </c>
      <c r="T68" s="30"/>
      <c r="U68" s="36">
        <v>96.04</v>
      </c>
      <c r="V68" s="30"/>
    </row>
    <row r="69" spans="1:22" x14ac:dyDescent="0.25">
      <c r="A69" s="30" t="s">
        <v>88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1">
        <v>187016.81</v>
      </c>
      <c r="N69" s="30"/>
      <c r="O69" s="31" t="s">
        <v>2</v>
      </c>
      <c r="P69" s="30"/>
      <c r="Q69" s="31">
        <v>192.07</v>
      </c>
      <c r="R69" s="30"/>
      <c r="S69" s="32">
        <v>0.1</v>
      </c>
      <c r="T69" s="30"/>
      <c r="U69" s="32" t="s">
        <v>2</v>
      </c>
      <c r="V69" s="30"/>
    </row>
    <row r="70" spans="1:22" x14ac:dyDescent="0.25">
      <c r="A70" s="30" t="s">
        <v>89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1">
        <v>430.75</v>
      </c>
      <c r="N70" s="30"/>
      <c r="O70" s="31" t="s">
        <v>2</v>
      </c>
      <c r="P70" s="30"/>
      <c r="Q70" s="31">
        <v>188.23</v>
      </c>
      <c r="R70" s="30"/>
      <c r="S70" s="32">
        <v>43.7</v>
      </c>
      <c r="T70" s="30"/>
      <c r="U70" s="32" t="s">
        <v>2</v>
      </c>
      <c r="V70" s="30"/>
    </row>
    <row r="71" spans="1:22" x14ac:dyDescent="0.25">
      <c r="A71" s="30" t="s">
        <v>90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1">
        <v>0</v>
      </c>
      <c r="N71" s="30"/>
      <c r="O71" s="31" t="s">
        <v>2</v>
      </c>
      <c r="P71" s="30"/>
      <c r="Q71" s="31">
        <v>3.84</v>
      </c>
      <c r="R71" s="30"/>
      <c r="S71" s="32">
        <v>0</v>
      </c>
      <c r="T71" s="30"/>
      <c r="U71" s="32" t="s">
        <v>2</v>
      </c>
      <c r="V71" s="30"/>
    </row>
    <row r="72" spans="1:22" x14ac:dyDescent="0.25">
      <c r="A72" s="30" t="s">
        <v>91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1">
        <v>186586.06</v>
      </c>
      <c r="N72" s="30"/>
      <c r="O72" s="31" t="s">
        <v>2</v>
      </c>
      <c r="P72" s="30"/>
      <c r="Q72" s="31" t="s">
        <v>2</v>
      </c>
      <c r="R72" s="30"/>
      <c r="S72" s="32">
        <v>0</v>
      </c>
      <c r="T72" s="30"/>
      <c r="U72" s="32" t="s">
        <v>2</v>
      </c>
      <c r="V72" s="30"/>
    </row>
    <row r="73" spans="1:22" x14ac:dyDescent="0.25">
      <c r="A73" s="34" t="s">
        <v>25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5">
        <v>55450.85</v>
      </c>
      <c r="N73" s="30"/>
      <c r="O73" s="35">
        <v>61506</v>
      </c>
      <c r="P73" s="30"/>
      <c r="Q73" s="35">
        <v>56843.23</v>
      </c>
      <c r="R73" s="30"/>
      <c r="S73" s="36">
        <v>102.51</v>
      </c>
      <c r="T73" s="30"/>
      <c r="U73" s="36">
        <v>92.42</v>
      </c>
      <c r="V73" s="30"/>
    </row>
    <row r="74" spans="1:22" x14ac:dyDescent="0.25">
      <c r="A74" s="34" t="s">
        <v>92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5">
        <v>55450.85</v>
      </c>
      <c r="N74" s="30"/>
      <c r="O74" s="35">
        <v>50456</v>
      </c>
      <c r="P74" s="30"/>
      <c r="Q74" s="35">
        <v>45805.73</v>
      </c>
      <c r="R74" s="30"/>
      <c r="S74" s="36">
        <v>82.61</v>
      </c>
      <c r="T74" s="30"/>
      <c r="U74" s="36">
        <v>90.78</v>
      </c>
      <c r="V74" s="30"/>
    </row>
    <row r="75" spans="1:22" x14ac:dyDescent="0.25">
      <c r="A75" s="30" t="s">
        <v>93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1">
        <v>18236.25</v>
      </c>
      <c r="N75" s="30"/>
      <c r="O75" s="31" t="s">
        <v>2</v>
      </c>
      <c r="P75" s="30"/>
      <c r="Q75" s="31" t="s">
        <v>2</v>
      </c>
      <c r="R75" s="30"/>
      <c r="S75" s="32">
        <v>0</v>
      </c>
      <c r="T75" s="30"/>
      <c r="U75" s="32" t="s">
        <v>2</v>
      </c>
      <c r="V75" s="30"/>
    </row>
    <row r="76" spans="1:22" x14ac:dyDescent="0.25">
      <c r="A76" s="30" t="s">
        <v>94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1">
        <v>18236.25</v>
      </c>
      <c r="N76" s="30"/>
      <c r="O76" s="31" t="s">
        <v>2</v>
      </c>
      <c r="P76" s="30"/>
      <c r="Q76" s="31" t="s">
        <v>2</v>
      </c>
      <c r="R76" s="30"/>
      <c r="S76" s="32">
        <v>0</v>
      </c>
      <c r="T76" s="30"/>
      <c r="U76" s="32" t="s">
        <v>2</v>
      </c>
      <c r="V76" s="30"/>
    </row>
    <row r="77" spans="1:22" x14ac:dyDescent="0.25">
      <c r="A77" s="30" t="s">
        <v>95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1">
        <v>37214.6</v>
      </c>
      <c r="N77" s="30"/>
      <c r="O77" s="31" t="s">
        <v>2</v>
      </c>
      <c r="P77" s="30"/>
      <c r="Q77" s="31">
        <v>45805.73</v>
      </c>
      <c r="R77" s="30"/>
      <c r="S77" s="32">
        <v>123.09</v>
      </c>
      <c r="T77" s="30"/>
      <c r="U77" s="32" t="s">
        <v>2</v>
      </c>
      <c r="V77" s="30"/>
    </row>
    <row r="78" spans="1:22" x14ac:dyDescent="0.25">
      <c r="A78" s="30" t="s">
        <v>96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1">
        <v>12571.02</v>
      </c>
      <c r="N78" s="30"/>
      <c r="O78" s="31" t="s">
        <v>2</v>
      </c>
      <c r="P78" s="30"/>
      <c r="Q78" s="31">
        <v>10025.17</v>
      </c>
      <c r="R78" s="30"/>
      <c r="S78" s="32">
        <v>79.75</v>
      </c>
      <c r="T78" s="30"/>
      <c r="U78" s="32" t="s">
        <v>2</v>
      </c>
      <c r="V78" s="30"/>
    </row>
    <row r="79" spans="1:22" x14ac:dyDescent="0.25">
      <c r="A79" s="30" t="s">
        <v>97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1">
        <v>699.9</v>
      </c>
      <c r="N79" s="30"/>
      <c r="O79" s="31" t="s">
        <v>2</v>
      </c>
      <c r="P79" s="30"/>
      <c r="Q79" s="31">
        <v>768.75</v>
      </c>
      <c r="R79" s="30"/>
      <c r="S79" s="32">
        <v>109.84</v>
      </c>
      <c r="T79" s="30"/>
      <c r="U79" s="32" t="s">
        <v>2</v>
      </c>
      <c r="V79" s="30"/>
    </row>
    <row r="80" spans="1:22" x14ac:dyDescent="0.25">
      <c r="A80" s="30" t="s">
        <v>98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1">
        <v>2153.13</v>
      </c>
      <c r="N80" s="30"/>
      <c r="O80" s="31" t="s">
        <v>2</v>
      </c>
      <c r="P80" s="30"/>
      <c r="Q80" s="31">
        <v>15026.25</v>
      </c>
      <c r="R80" s="30"/>
      <c r="S80" s="32">
        <v>697.88</v>
      </c>
      <c r="T80" s="30"/>
      <c r="U80" s="32" t="s">
        <v>2</v>
      </c>
      <c r="V80" s="30"/>
    </row>
    <row r="81" spans="1:22" x14ac:dyDescent="0.25">
      <c r="A81" s="30" t="s">
        <v>99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1">
        <v>11248.75</v>
      </c>
      <c r="N81" s="30"/>
      <c r="O81" s="31" t="s">
        <v>2</v>
      </c>
      <c r="P81" s="30"/>
      <c r="Q81" s="31" t="s">
        <v>2</v>
      </c>
      <c r="R81" s="30"/>
      <c r="S81" s="32">
        <v>0</v>
      </c>
      <c r="T81" s="30"/>
      <c r="U81" s="32" t="s">
        <v>2</v>
      </c>
      <c r="V81" s="30"/>
    </row>
    <row r="82" spans="1:22" x14ac:dyDescent="0.25">
      <c r="A82" s="30" t="s">
        <v>100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1">
        <v>10541.8</v>
      </c>
      <c r="N82" s="30"/>
      <c r="O82" s="31" t="s">
        <v>2</v>
      </c>
      <c r="P82" s="30"/>
      <c r="Q82" s="31">
        <v>19985.560000000001</v>
      </c>
      <c r="R82" s="30"/>
      <c r="S82" s="32">
        <v>189.58</v>
      </c>
      <c r="T82" s="30"/>
      <c r="U82" s="32" t="s">
        <v>2</v>
      </c>
      <c r="V82" s="30"/>
    </row>
    <row r="83" spans="1:22" x14ac:dyDescent="0.25">
      <c r="A83" s="34" t="s">
        <v>101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5" t="s">
        <v>2</v>
      </c>
      <c r="N83" s="30"/>
      <c r="O83" s="35">
        <v>11050</v>
      </c>
      <c r="P83" s="30"/>
      <c r="Q83" s="35">
        <v>11037.5</v>
      </c>
      <c r="R83" s="30"/>
      <c r="S83" s="36">
        <v>0</v>
      </c>
      <c r="T83" s="30"/>
      <c r="U83" s="36">
        <v>99.89</v>
      </c>
      <c r="V83" s="30"/>
    </row>
    <row r="84" spans="1:22" x14ac:dyDescent="0.25">
      <c r="A84" s="30" t="s">
        <v>102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1" t="s">
        <v>2</v>
      </c>
      <c r="N84" s="30"/>
      <c r="O84" s="31" t="s">
        <v>2</v>
      </c>
      <c r="P84" s="30"/>
      <c r="Q84" s="31">
        <v>11037.5</v>
      </c>
      <c r="R84" s="30"/>
      <c r="S84" s="32">
        <v>0</v>
      </c>
      <c r="T84" s="30"/>
      <c r="U84" s="32" t="s">
        <v>2</v>
      </c>
      <c r="V84" s="30"/>
    </row>
    <row r="85" spans="1:22" x14ac:dyDescent="0.25">
      <c r="A85" s="30" t="s">
        <v>103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1" t="s">
        <v>2</v>
      </c>
      <c r="N85" s="30"/>
      <c r="O85" s="31" t="s">
        <v>2</v>
      </c>
      <c r="P85" s="30"/>
      <c r="Q85" s="31">
        <v>11037.5</v>
      </c>
      <c r="R85" s="30"/>
      <c r="S85" s="32">
        <v>0</v>
      </c>
      <c r="T85" s="30"/>
      <c r="U85" s="32" t="s">
        <v>2</v>
      </c>
      <c r="V85" s="30"/>
    </row>
    <row r="86" spans="1:22" x14ac:dyDescent="0.25">
      <c r="A86" s="33" t="s">
        <v>2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33" t="s">
        <v>2</v>
      </c>
      <c r="N86" s="21"/>
      <c r="O86" s="33" t="s">
        <v>2</v>
      </c>
      <c r="P86" s="21"/>
      <c r="Q86" s="33" t="s">
        <v>2</v>
      </c>
      <c r="R86" s="21"/>
      <c r="S86" s="33" t="s">
        <v>2</v>
      </c>
      <c r="T86" s="21"/>
      <c r="U86" s="33" t="s">
        <v>2</v>
      </c>
      <c r="V86" s="21"/>
    </row>
  </sheetData>
  <mergeCells count="446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10" workbookViewId="0">
      <selection activeCell="U24" sqref="U24:V24"/>
    </sheetView>
  </sheetViews>
  <sheetFormatPr defaultRowHeight="15" x14ac:dyDescent="0.25"/>
  <cols>
    <col min="4" max="4" width="10.140625" customWidth="1"/>
    <col min="14" max="14" width="11.5703125" bestFit="1" customWidth="1"/>
    <col min="16" max="16" width="11.5703125" bestFit="1" customWidth="1"/>
    <col min="18" max="18" width="11.5703125" bestFit="1" customWidth="1"/>
  </cols>
  <sheetData>
    <row r="1" spans="1:22" x14ac:dyDescent="0.25">
      <c r="A1" s="21" t="s">
        <v>0</v>
      </c>
      <c r="B1" s="21"/>
      <c r="C1" s="1" t="s">
        <v>1</v>
      </c>
      <c r="D1" s="2">
        <v>46087.341680231482</v>
      </c>
    </row>
    <row r="2" spans="1:22" x14ac:dyDescent="0.25">
      <c r="A2" s="21" t="s">
        <v>2</v>
      </c>
      <c r="B2" s="21"/>
      <c r="C2" s="1" t="s">
        <v>3</v>
      </c>
      <c r="D2" s="3">
        <v>46087.341680231482</v>
      </c>
    </row>
    <row r="3" spans="1:22" x14ac:dyDescent="0.25">
      <c r="A3" s="21" t="s">
        <v>4</v>
      </c>
      <c r="B3" s="21"/>
    </row>
    <row r="4" spans="1:22" x14ac:dyDescent="0.25">
      <c r="A4" s="21" t="s">
        <v>5</v>
      </c>
      <c r="B4" s="21"/>
    </row>
    <row r="5" spans="1:22" x14ac:dyDescent="0.25">
      <c r="A5" s="21" t="s">
        <v>6</v>
      </c>
      <c r="B5" s="21"/>
    </row>
    <row r="6" spans="1:22" s="6" customFormat="1" ht="18.75" x14ac:dyDescent="0.3">
      <c r="A6" s="56" t="s">
        <v>104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2" x14ac:dyDescent="0.25">
      <c r="A7" s="28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2" x14ac:dyDescent="0.25">
      <c r="A8" s="28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14" spans="1:22" x14ac:dyDescent="0.25">
      <c r="A14" s="55" t="s">
        <v>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55" t="s">
        <v>10</v>
      </c>
      <c r="N14" s="21"/>
      <c r="O14" s="55" t="s">
        <v>11</v>
      </c>
      <c r="P14" s="21"/>
      <c r="Q14" s="55" t="s">
        <v>12</v>
      </c>
      <c r="R14" s="21"/>
      <c r="S14" s="55" t="s">
        <v>13</v>
      </c>
      <c r="T14" s="21"/>
      <c r="U14" s="55" t="s">
        <v>14</v>
      </c>
      <c r="V14" s="21"/>
    </row>
    <row r="15" spans="1:22" x14ac:dyDescent="0.25">
      <c r="A15" s="55" t="s">
        <v>105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55" t="s">
        <v>16</v>
      </c>
      <c r="N15" s="21"/>
      <c r="O15" s="55" t="s">
        <v>17</v>
      </c>
      <c r="P15" s="21"/>
      <c r="Q15" s="55" t="s">
        <v>18</v>
      </c>
      <c r="R15" s="21"/>
      <c r="S15" s="55" t="s">
        <v>19</v>
      </c>
      <c r="T15" s="21"/>
      <c r="U15" s="55" t="s">
        <v>20</v>
      </c>
      <c r="V15" s="21"/>
    </row>
    <row r="16" spans="1:22" x14ac:dyDescent="0.25">
      <c r="A16" s="52" t="s">
        <v>106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53">
        <f>SUM(M17+M19+M21+M23)</f>
        <v>1567390.35</v>
      </c>
      <c r="N16" s="21"/>
      <c r="O16" s="53">
        <f>SUM(O17+O19+O23+P26+P27+P28)</f>
        <v>1612071</v>
      </c>
      <c r="P16" s="21"/>
      <c r="Q16" s="53">
        <f>SUM(Q17+Q19+Q23+R26+R27+R28)</f>
        <v>1633673.98</v>
      </c>
      <c r="R16" s="21"/>
      <c r="S16" s="54">
        <v>97.11</v>
      </c>
      <c r="T16" s="21"/>
      <c r="U16" s="54">
        <v>104.12</v>
      </c>
      <c r="V16" s="21"/>
    </row>
    <row r="17" spans="1:22" x14ac:dyDescent="0.25">
      <c r="A17" s="43" t="s">
        <v>107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44">
        <v>106660.93</v>
      </c>
      <c r="N17" s="21"/>
      <c r="O17" s="44">
        <v>108682</v>
      </c>
      <c r="P17" s="21"/>
      <c r="Q17" s="44">
        <v>117422.52</v>
      </c>
      <c r="R17" s="21"/>
      <c r="S17" s="45">
        <v>110.09</v>
      </c>
      <c r="T17" s="21"/>
      <c r="U17" s="45">
        <v>108.04</v>
      </c>
      <c r="V17" s="21"/>
    </row>
    <row r="18" spans="1:22" x14ac:dyDescent="0.25">
      <c r="A18" s="46" t="s">
        <v>108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47">
        <v>106660.93</v>
      </c>
      <c r="N18" s="21"/>
      <c r="O18" s="47">
        <v>108682</v>
      </c>
      <c r="P18" s="21"/>
      <c r="Q18" s="47">
        <v>117422.52</v>
      </c>
      <c r="R18" s="21"/>
      <c r="S18" s="48">
        <v>110.09</v>
      </c>
      <c r="T18" s="21"/>
      <c r="U18" s="48">
        <v>108.04</v>
      </c>
      <c r="V18" s="21"/>
    </row>
    <row r="19" spans="1:22" x14ac:dyDescent="0.25">
      <c r="A19" s="43" t="s">
        <v>109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44">
        <v>692291.62</v>
      </c>
      <c r="N19" s="21"/>
      <c r="O19" s="44">
        <v>640722</v>
      </c>
      <c r="P19" s="21"/>
      <c r="Q19" s="44">
        <v>662852.16</v>
      </c>
      <c r="R19" s="21"/>
      <c r="S19" s="45">
        <v>95.75</v>
      </c>
      <c r="T19" s="21"/>
      <c r="U19" s="45">
        <v>103.45</v>
      </c>
      <c r="V19" s="21"/>
    </row>
    <row r="20" spans="1:22" x14ac:dyDescent="0.25">
      <c r="A20" s="46" t="s">
        <v>110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47">
        <v>692291.62</v>
      </c>
      <c r="N20" s="21"/>
      <c r="O20" s="47">
        <v>640722</v>
      </c>
      <c r="P20" s="21"/>
      <c r="Q20" s="47">
        <v>662852.16</v>
      </c>
      <c r="R20" s="21"/>
      <c r="S20" s="48">
        <v>95.75</v>
      </c>
      <c r="T20" s="21"/>
      <c r="U20" s="48">
        <v>103.45</v>
      </c>
      <c r="V20" s="21"/>
    </row>
    <row r="21" spans="1:22" x14ac:dyDescent="0.25">
      <c r="A21" s="43" t="s">
        <v>111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44">
        <v>4550</v>
      </c>
      <c r="N21" s="21"/>
      <c r="O21" s="44">
        <v>0</v>
      </c>
      <c r="P21" s="21"/>
      <c r="Q21" s="44" t="s">
        <v>2</v>
      </c>
      <c r="R21" s="21"/>
      <c r="S21" s="45">
        <v>0</v>
      </c>
      <c r="T21" s="21"/>
      <c r="U21" s="45">
        <v>0</v>
      </c>
      <c r="V21" s="21"/>
    </row>
    <row r="22" spans="1:22" x14ac:dyDescent="0.25">
      <c r="A22" s="46" t="s">
        <v>112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47">
        <v>4550</v>
      </c>
      <c r="N22" s="21"/>
      <c r="O22" s="47">
        <v>0</v>
      </c>
      <c r="P22" s="21"/>
      <c r="Q22" s="47" t="s">
        <v>2</v>
      </c>
      <c r="R22" s="21"/>
      <c r="S22" s="48">
        <v>0</v>
      </c>
      <c r="T22" s="21"/>
      <c r="U22" s="48">
        <v>0</v>
      </c>
      <c r="V22" s="21"/>
    </row>
    <row r="23" spans="1:22" s="11" customFormat="1" x14ac:dyDescent="0.25">
      <c r="A23" s="49" t="s">
        <v>114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>
        <v>763887.8</v>
      </c>
      <c r="N23" s="50"/>
      <c r="O23" s="50">
        <v>816765</v>
      </c>
      <c r="P23" s="50"/>
      <c r="Q23" s="50">
        <v>807497.3</v>
      </c>
      <c r="R23" s="50"/>
      <c r="S23" s="51">
        <f>SUM(Q23/M23*100)</f>
        <v>105.70888813776054</v>
      </c>
      <c r="T23" s="51"/>
      <c r="U23" s="51">
        <f>SUM(Q23/O23*100)</f>
        <v>98.86531621702693</v>
      </c>
      <c r="V23" s="51"/>
    </row>
    <row r="24" spans="1:22" s="11" customFormat="1" x14ac:dyDescent="0.25">
      <c r="A24" s="12" t="s">
        <v>115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6"/>
      <c r="N24" s="17">
        <v>763887.8</v>
      </c>
      <c r="O24" s="18"/>
      <c r="P24" s="17">
        <v>816765</v>
      </c>
      <c r="Q24" s="18"/>
      <c r="R24" s="17">
        <v>807497.3</v>
      </c>
      <c r="S24" s="51">
        <f>SUM(R24/N24*100)</f>
        <v>105.70888813776054</v>
      </c>
      <c r="T24" s="51"/>
      <c r="U24" s="51">
        <f>SUM(R24/P24*100)</f>
        <v>98.86531621702693</v>
      </c>
      <c r="V24" s="51"/>
    </row>
    <row r="25" spans="1:22" s="11" customFormat="1" x14ac:dyDescent="0.25">
      <c r="A25" s="12" t="s">
        <v>119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3"/>
      <c r="O25" s="12"/>
      <c r="P25" s="13"/>
      <c r="Q25" s="12"/>
      <c r="R25" s="13"/>
      <c r="S25" s="12"/>
      <c r="T25" s="13"/>
      <c r="U25" s="12"/>
      <c r="V25" s="13"/>
    </row>
    <row r="26" spans="1:22" s="11" customFormat="1" x14ac:dyDescent="0.25">
      <c r="A26" s="12" t="s">
        <v>254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2"/>
      <c r="N26" s="13"/>
      <c r="O26" s="12"/>
      <c r="P26" s="14">
        <v>22813</v>
      </c>
      <c r="Q26" s="15"/>
      <c r="R26" s="14">
        <v>22813</v>
      </c>
      <c r="S26" s="12"/>
      <c r="T26" s="13"/>
      <c r="U26" s="12"/>
      <c r="V26" s="19">
        <v>1</v>
      </c>
    </row>
    <row r="27" spans="1:22" s="11" customFormat="1" x14ac:dyDescent="0.25">
      <c r="A27" s="12" t="s">
        <v>118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2"/>
      <c r="N27" s="13"/>
      <c r="O27" s="12"/>
      <c r="P27" s="14">
        <v>4550</v>
      </c>
      <c r="Q27" s="15"/>
      <c r="R27" s="14">
        <v>4550</v>
      </c>
      <c r="S27" s="12"/>
      <c r="T27" s="13"/>
      <c r="U27" s="12"/>
      <c r="V27" s="19">
        <v>1</v>
      </c>
    </row>
    <row r="28" spans="1:22" s="11" customFormat="1" x14ac:dyDescent="0.25">
      <c r="A28" s="12" t="s">
        <v>255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2"/>
      <c r="N28" s="13"/>
      <c r="O28" s="12"/>
      <c r="P28" s="14">
        <v>18539</v>
      </c>
      <c r="Q28" s="15"/>
      <c r="R28" s="14">
        <v>18539</v>
      </c>
      <c r="S28" s="12"/>
      <c r="T28" s="13"/>
      <c r="U28" s="12"/>
      <c r="V28" s="19">
        <v>1</v>
      </c>
    </row>
    <row r="29" spans="1:22" x14ac:dyDescent="0.25">
      <c r="A29" s="52" t="s">
        <v>113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53">
        <v>1530725.57</v>
      </c>
      <c r="N29" s="21"/>
      <c r="O29" s="53">
        <v>1612071</v>
      </c>
      <c r="P29" s="21"/>
      <c r="Q29" s="53">
        <f>SUM(Q30+Q32+Q35+Q38)</f>
        <v>1585106.6600000001</v>
      </c>
      <c r="R29" s="21"/>
      <c r="S29" s="54">
        <v>103.55</v>
      </c>
      <c r="T29" s="21"/>
      <c r="U29" s="54">
        <v>98.33</v>
      </c>
      <c r="V29" s="21"/>
    </row>
    <row r="30" spans="1:22" x14ac:dyDescent="0.25">
      <c r="A30" s="43" t="s">
        <v>114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44">
        <v>480390.38</v>
      </c>
      <c r="N30" s="21"/>
      <c r="O30" s="44">
        <v>816765</v>
      </c>
      <c r="P30" s="21"/>
      <c r="Q30" s="44">
        <v>813463.67</v>
      </c>
      <c r="R30" s="21"/>
      <c r="S30" s="45">
        <v>169.33</v>
      </c>
      <c r="T30" s="21"/>
      <c r="U30" s="45">
        <v>99.6</v>
      </c>
      <c r="V30" s="21"/>
    </row>
    <row r="31" spans="1:22" x14ac:dyDescent="0.25">
      <c r="A31" s="46" t="s">
        <v>115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47">
        <v>480390.38</v>
      </c>
      <c r="N31" s="21"/>
      <c r="O31" s="47">
        <v>816765</v>
      </c>
      <c r="P31" s="21"/>
      <c r="Q31" s="47">
        <v>813463.67</v>
      </c>
      <c r="R31" s="21"/>
      <c r="S31" s="48">
        <v>169.33</v>
      </c>
      <c r="T31" s="21"/>
      <c r="U31" s="48">
        <v>99.6</v>
      </c>
      <c r="V31" s="21"/>
    </row>
    <row r="32" spans="1:22" x14ac:dyDescent="0.25">
      <c r="A32" s="43" t="s">
        <v>107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44">
        <v>88121.53</v>
      </c>
      <c r="N32" s="21"/>
      <c r="O32" s="44">
        <v>127221</v>
      </c>
      <c r="P32" s="21"/>
      <c r="Q32" s="44">
        <v>117176.42</v>
      </c>
      <c r="R32" s="21"/>
      <c r="S32" s="45">
        <v>132.97</v>
      </c>
      <c r="T32" s="21"/>
      <c r="U32" s="45">
        <v>92.1</v>
      </c>
      <c r="V32" s="21"/>
    </row>
    <row r="33" spans="1:22" x14ac:dyDescent="0.25">
      <c r="A33" s="46" t="s">
        <v>108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47">
        <v>88121.53</v>
      </c>
      <c r="N33" s="21"/>
      <c r="O33" s="47">
        <v>108682</v>
      </c>
      <c r="P33" s="21"/>
      <c r="Q33" s="47">
        <v>98637.42</v>
      </c>
      <c r="R33" s="21"/>
      <c r="S33" s="48">
        <v>111.93</v>
      </c>
      <c r="T33" s="21"/>
      <c r="U33" s="48">
        <v>90.76</v>
      </c>
      <c r="V33" s="21"/>
    </row>
    <row r="34" spans="1:22" x14ac:dyDescent="0.25">
      <c r="A34" s="46" t="s">
        <v>116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47" t="s">
        <v>2</v>
      </c>
      <c r="N34" s="21"/>
      <c r="O34" s="47">
        <v>18539</v>
      </c>
      <c r="P34" s="21"/>
      <c r="Q34" s="47">
        <v>18539</v>
      </c>
      <c r="R34" s="21"/>
      <c r="S34" s="48">
        <v>0</v>
      </c>
      <c r="T34" s="21"/>
      <c r="U34" s="48">
        <v>100</v>
      </c>
      <c r="V34" s="21"/>
    </row>
    <row r="35" spans="1:22" x14ac:dyDescent="0.25">
      <c r="A35" s="43" t="s">
        <v>109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44">
        <v>669478.74</v>
      </c>
      <c r="N35" s="21"/>
      <c r="O35" s="44">
        <v>663535</v>
      </c>
      <c r="P35" s="21"/>
      <c r="Q35" s="44">
        <v>649916.56999999995</v>
      </c>
      <c r="R35" s="21"/>
      <c r="S35" s="45">
        <v>97.08</v>
      </c>
      <c r="T35" s="21"/>
      <c r="U35" s="45">
        <v>97.95</v>
      </c>
      <c r="V35" s="21"/>
    </row>
    <row r="36" spans="1:22" x14ac:dyDescent="0.25">
      <c r="A36" s="46" t="s">
        <v>110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47">
        <v>669478.74</v>
      </c>
      <c r="N36" s="21"/>
      <c r="O36" s="47">
        <v>640722</v>
      </c>
      <c r="P36" s="21"/>
      <c r="Q36" s="47">
        <v>627103.56999999995</v>
      </c>
      <c r="R36" s="21"/>
      <c r="S36" s="48">
        <v>93.67</v>
      </c>
      <c r="T36" s="21"/>
      <c r="U36" s="48">
        <v>97.87</v>
      </c>
      <c r="V36" s="21"/>
    </row>
    <row r="37" spans="1:22" x14ac:dyDescent="0.25">
      <c r="A37" s="46" t="s">
        <v>117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47" t="s">
        <v>2</v>
      </c>
      <c r="N37" s="21"/>
      <c r="O37" s="47">
        <v>22813</v>
      </c>
      <c r="P37" s="21"/>
      <c r="Q37" s="47">
        <v>22813</v>
      </c>
      <c r="R37" s="21"/>
      <c r="S37" s="48">
        <v>0</v>
      </c>
      <c r="T37" s="21"/>
      <c r="U37" s="48">
        <v>100</v>
      </c>
      <c r="V37" s="21"/>
    </row>
    <row r="38" spans="1:22" x14ac:dyDescent="0.25">
      <c r="A38" s="43" t="s">
        <v>111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44">
        <v>0</v>
      </c>
      <c r="N38" s="21"/>
      <c r="O38" s="44">
        <v>4550</v>
      </c>
      <c r="P38" s="21"/>
      <c r="Q38" s="44">
        <v>4550</v>
      </c>
      <c r="R38" s="21"/>
      <c r="S38" s="45">
        <v>0</v>
      </c>
      <c r="T38" s="21"/>
      <c r="U38" s="45">
        <v>100</v>
      </c>
      <c r="V38" s="21"/>
    </row>
    <row r="39" spans="1:22" x14ac:dyDescent="0.25">
      <c r="A39" s="46" t="s">
        <v>118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47" t="s">
        <v>2</v>
      </c>
      <c r="N39" s="21"/>
      <c r="O39" s="47">
        <v>4550</v>
      </c>
      <c r="P39" s="21"/>
      <c r="Q39" s="47">
        <v>4550</v>
      </c>
      <c r="R39" s="21"/>
      <c r="S39" s="48">
        <v>0</v>
      </c>
      <c r="T39" s="21"/>
      <c r="U39" s="48">
        <v>100</v>
      </c>
      <c r="V39" s="21"/>
    </row>
    <row r="40" spans="1:22" x14ac:dyDescent="0.25">
      <c r="A40" s="43" t="s">
        <v>119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44">
        <v>292734.92</v>
      </c>
      <c r="N40" s="21"/>
      <c r="O40" s="44" t="s">
        <v>2</v>
      </c>
      <c r="P40" s="21"/>
      <c r="Q40" s="44" t="s">
        <v>2</v>
      </c>
      <c r="R40" s="21"/>
      <c r="S40" s="45">
        <v>0</v>
      </c>
      <c r="T40" s="21"/>
      <c r="U40" s="45">
        <v>0</v>
      </c>
      <c r="V40" s="21"/>
    </row>
    <row r="41" spans="1:22" x14ac:dyDescent="0.25">
      <c r="A41" s="46" t="s">
        <v>120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47">
        <v>292734.92</v>
      </c>
      <c r="N41" s="21"/>
      <c r="O41" s="47" t="s">
        <v>2</v>
      </c>
      <c r="P41" s="21"/>
      <c r="Q41" s="47" t="s">
        <v>2</v>
      </c>
      <c r="R41" s="21"/>
      <c r="S41" s="48">
        <v>0</v>
      </c>
      <c r="T41" s="21"/>
      <c r="U41" s="48">
        <v>0</v>
      </c>
      <c r="V41" s="21"/>
    </row>
    <row r="42" spans="1:22" x14ac:dyDescent="0.25">
      <c r="A42" s="42" t="s">
        <v>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42" t="s">
        <v>2</v>
      </c>
      <c r="N42" s="21"/>
      <c r="O42" s="42" t="s">
        <v>2</v>
      </c>
      <c r="P42" s="21"/>
      <c r="Q42" s="42" t="s">
        <v>2</v>
      </c>
      <c r="R42" s="21"/>
      <c r="S42" s="42" t="s">
        <v>2</v>
      </c>
      <c r="T42" s="21"/>
      <c r="U42" s="42" t="s">
        <v>2</v>
      </c>
      <c r="V42" s="21"/>
    </row>
  </sheetData>
  <mergeCells count="154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9:L29"/>
    <mergeCell ref="M29:N29"/>
    <mergeCell ref="O29:P29"/>
    <mergeCell ref="Q29:R29"/>
    <mergeCell ref="S29:T29"/>
    <mergeCell ref="U29:V29"/>
    <mergeCell ref="S24:T24"/>
    <mergeCell ref="U24:V24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2:L42"/>
    <mergeCell ref="M42:N42"/>
    <mergeCell ref="O42:P42"/>
    <mergeCell ref="Q42:R42"/>
    <mergeCell ref="S42:T42"/>
    <mergeCell ref="U42:V42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6" sqref="A6:P15"/>
    </sheetView>
  </sheetViews>
  <sheetFormatPr defaultRowHeight="15" x14ac:dyDescent="0.25"/>
  <cols>
    <col min="4" max="4" width="10.140625" customWidth="1"/>
  </cols>
  <sheetData>
    <row r="1" spans="1:16" x14ac:dyDescent="0.25">
      <c r="A1" s="21" t="s">
        <v>0</v>
      </c>
      <c r="B1" s="21"/>
      <c r="C1" s="1" t="s">
        <v>1</v>
      </c>
      <c r="D1" s="2">
        <v>46087.341709641201</v>
      </c>
    </row>
    <row r="2" spans="1:16" x14ac:dyDescent="0.25">
      <c r="A2" s="21" t="s">
        <v>2</v>
      </c>
      <c r="B2" s="21"/>
      <c r="C2" s="1" t="s">
        <v>3</v>
      </c>
      <c r="D2" s="3">
        <v>46087.341709641201</v>
      </c>
    </row>
    <row r="3" spans="1:16" x14ac:dyDescent="0.25">
      <c r="A3" s="21" t="s">
        <v>4</v>
      </c>
      <c r="B3" s="21"/>
    </row>
    <row r="4" spans="1:16" x14ac:dyDescent="0.25">
      <c r="A4" s="21" t="s">
        <v>5</v>
      </c>
      <c r="B4" s="21"/>
    </row>
    <row r="5" spans="1:16" x14ac:dyDescent="0.25">
      <c r="A5" s="21" t="s">
        <v>6</v>
      </c>
      <c r="B5" s="21"/>
    </row>
    <row r="6" spans="1:16" s="7" customFormat="1" ht="18.75" x14ac:dyDescent="0.3">
      <c r="A6" s="68" t="s">
        <v>121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x14ac:dyDescent="0.25">
      <c r="A7" s="28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5">
      <c r="A8" s="28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5">
      <c r="A9" s="64" t="s">
        <v>122</v>
      </c>
      <c r="B9" s="21"/>
      <c r="C9" s="21"/>
      <c r="D9" s="21"/>
      <c r="E9" s="21"/>
      <c r="F9" s="21"/>
      <c r="G9" s="64" t="s">
        <v>123</v>
      </c>
      <c r="H9" s="21"/>
      <c r="I9" s="64" t="s">
        <v>124</v>
      </c>
      <c r="J9" s="21"/>
      <c r="K9" s="64" t="s">
        <v>125</v>
      </c>
      <c r="L9" s="21"/>
      <c r="M9" s="64" t="s">
        <v>126</v>
      </c>
      <c r="N9" s="21"/>
      <c r="O9" s="64" t="s">
        <v>127</v>
      </c>
      <c r="P9" s="21"/>
    </row>
    <row r="10" spans="1:16" x14ac:dyDescent="0.25">
      <c r="A10" s="64" t="s">
        <v>2</v>
      </c>
      <c r="B10" s="21"/>
      <c r="C10" s="21"/>
      <c r="D10" s="21"/>
      <c r="E10" s="21"/>
      <c r="F10" s="21"/>
      <c r="G10" s="64" t="s">
        <v>16</v>
      </c>
      <c r="H10" s="21"/>
      <c r="I10" s="64" t="s">
        <v>17</v>
      </c>
      <c r="J10" s="21"/>
      <c r="K10" s="64" t="s">
        <v>18</v>
      </c>
      <c r="L10" s="21"/>
      <c r="M10" s="64" t="s">
        <v>19</v>
      </c>
      <c r="N10" s="21"/>
      <c r="O10" s="64" t="s">
        <v>20</v>
      </c>
      <c r="P10" s="21"/>
    </row>
    <row r="11" spans="1:16" x14ac:dyDescent="0.25">
      <c r="A11" s="65" t="s">
        <v>128</v>
      </c>
      <c r="B11" s="21"/>
      <c r="C11" s="21"/>
      <c r="D11" s="21"/>
      <c r="E11" s="21"/>
      <c r="F11" s="21"/>
      <c r="G11" s="66">
        <v>1530725.57</v>
      </c>
      <c r="H11" s="21"/>
      <c r="I11" s="66">
        <v>1612071</v>
      </c>
      <c r="J11" s="21"/>
      <c r="K11" s="66">
        <v>1585106.66</v>
      </c>
      <c r="L11" s="21"/>
      <c r="M11" s="67">
        <v>103.55</v>
      </c>
      <c r="N11" s="21"/>
      <c r="O11" s="67">
        <v>98.33</v>
      </c>
      <c r="P11" s="21"/>
    </row>
    <row r="12" spans="1:16" x14ac:dyDescent="0.25">
      <c r="A12" s="62" t="s">
        <v>129</v>
      </c>
      <c r="B12" s="21"/>
      <c r="C12" s="21"/>
      <c r="D12" s="21"/>
      <c r="E12" s="21"/>
      <c r="F12" s="21"/>
      <c r="G12" s="63">
        <v>48499.25</v>
      </c>
      <c r="H12" s="21"/>
      <c r="I12" s="63">
        <v>20000</v>
      </c>
      <c r="J12" s="21"/>
      <c r="K12" s="63">
        <v>20000</v>
      </c>
      <c r="L12" s="21"/>
      <c r="M12" s="58">
        <v>41.24</v>
      </c>
      <c r="N12" s="21"/>
      <c r="O12" s="58">
        <v>100</v>
      </c>
      <c r="P12" s="21"/>
    </row>
    <row r="13" spans="1:16" x14ac:dyDescent="0.25">
      <c r="A13" s="59" t="s">
        <v>130</v>
      </c>
      <c r="B13" s="21"/>
      <c r="C13" s="21"/>
      <c r="D13" s="21"/>
      <c r="E13" s="21"/>
      <c r="F13" s="21"/>
      <c r="G13" s="60">
        <v>48499.25</v>
      </c>
      <c r="H13" s="21"/>
      <c r="I13" s="60">
        <v>20000</v>
      </c>
      <c r="J13" s="21"/>
      <c r="K13" s="60">
        <v>20000</v>
      </c>
      <c r="L13" s="21"/>
      <c r="M13" s="61">
        <v>41.24</v>
      </c>
      <c r="N13" s="21"/>
      <c r="O13" s="61">
        <v>100</v>
      </c>
      <c r="P13" s="21"/>
    </row>
    <row r="14" spans="1:16" x14ac:dyDescent="0.25">
      <c r="A14" s="62" t="s">
        <v>131</v>
      </c>
      <c r="B14" s="21"/>
      <c r="C14" s="21"/>
      <c r="D14" s="21"/>
      <c r="E14" s="21"/>
      <c r="F14" s="21"/>
      <c r="G14" s="63">
        <v>1482226.32</v>
      </c>
      <c r="H14" s="21"/>
      <c r="I14" s="63">
        <v>1592071</v>
      </c>
      <c r="J14" s="21"/>
      <c r="K14" s="63">
        <v>1565106.66</v>
      </c>
      <c r="L14" s="21"/>
      <c r="M14" s="58">
        <v>105.59</v>
      </c>
      <c r="N14" s="21"/>
      <c r="O14" s="58">
        <v>98.31</v>
      </c>
      <c r="P14" s="21"/>
    </row>
    <row r="15" spans="1:16" x14ac:dyDescent="0.25">
      <c r="A15" s="59" t="s">
        <v>132</v>
      </c>
      <c r="B15" s="21"/>
      <c r="C15" s="21"/>
      <c r="D15" s="21"/>
      <c r="E15" s="21"/>
      <c r="F15" s="21"/>
      <c r="G15" s="60">
        <v>1482226.32</v>
      </c>
      <c r="H15" s="21"/>
      <c r="I15" s="60">
        <v>1592071</v>
      </c>
      <c r="J15" s="21"/>
      <c r="K15" s="60">
        <v>1565106.66</v>
      </c>
      <c r="L15" s="21"/>
      <c r="M15" s="61">
        <v>105.59</v>
      </c>
      <c r="N15" s="21"/>
      <c r="O15" s="61">
        <v>98.31</v>
      </c>
      <c r="P15" s="21"/>
    </row>
  </sheetData>
  <mergeCells count="50">
    <mergeCell ref="A1:B1"/>
    <mergeCell ref="A2:B2"/>
    <mergeCell ref="A3:B3"/>
    <mergeCell ref="A4:B4"/>
    <mergeCell ref="A5:B5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Q17" sqref="Q17:R17"/>
    </sheetView>
  </sheetViews>
  <sheetFormatPr defaultRowHeight="15" x14ac:dyDescent="0.25"/>
  <cols>
    <col min="4" max="4" width="10.140625" customWidth="1"/>
  </cols>
  <sheetData>
    <row r="1" spans="1:22" x14ac:dyDescent="0.25">
      <c r="A1" s="21" t="s">
        <v>0</v>
      </c>
      <c r="B1" s="21"/>
      <c r="C1" s="1" t="s">
        <v>1</v>
      </c>
      <c r="D1" s="2">
        <v>46087.341754004628</v>
      </c>
    </row>
    <row r="2" spans="1:22" x14ac:dyDescent="0.25">
      <c r="A2" s="21" t="s">
        <v>2</v>
      </c>
      <c r="B2" s="21"/>
      <c r="C2" s="1" t="s">
        <v>3</v>
      </c>
      <c r="D2" s="3">
        <v>46087.341754004628</v>
      </c>
    </row>
    <row r="3" spans="1:22" x14ac:dyDescent="0.25">
      <c r="A3" s="21" t="s">
        <v>4</v>
      </c>
      <c r="B3" s="21"/>
    </row>
    <row r="4" spans="1:22" x14ac:dyDescent="0.25">
      <c r="A4" s="21" t="s">
        <v>5</v>
      </c>
      <c r="B4" s="21"/>
    </row>
    <row r="5" spans="1:22" x14ac:dyDescent="0.25">
      <c r="A5" s="21" t="s">
        <v>6</v>
      </c>
      <c r="B5" s="21"/>
    </row>
    <row r="6" spans="1:22" s="8" customFormat="1" ht="18.75" x14ac:dyDescent="0.3">
      <c r="A6" s="86" t="s">
        <v>135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</row>
    <row r="7" spans="1:22" x14ac:dyDescent="0.25">
      <c r="A7" s="28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2" x14ac:dyDescent="0.25">
      <c r="A8" s="28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14" spans="1:22" x14ac:dyDescent="0.25">
      <c r="A14" s="82" t="s">
        <v>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82" t="s">
        <v>10</v>
      </c>
      <c r="N14" s="21"/>
      <c r="O14" s="82" t="s">
        <v>11</v>
      </c>
      <c r="P14" s="21"/>
      <c r="Q14" s="82" t="s">
        <v>12</v>
      </c>
      <c r="R14" s="21"/>
      <c r="S14" s="82" t="s">
        <v>13</v>
      </c>
      <c r="T14" s="21"/>
      <c r="U14" s="82" t="s">
        <v>14</v>
      </c>
      <c r="V14" s="21"/>
    </row>
    <row r="15" spans="1:22" x14ac:dyDescent="0.25">
      <c r="A15" s="82" t="s">
        <v>133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82" t="s">
        <v>16</v>
      </c>
      <c r="N15" s="21"/>
      <c r="O15" s="82" t="s">
        <v>17</v>
      </c>
      <c r="P15" s="21"/>
      <c r="Q15" s="82" t="s">
        <v>18</v>
      </c>
      <c r="R15" s="21"/>
      <c r="S15" s="82" t="s">
        <v>19</v>
      </c>
      <c r="T15" s="21"/>
      <c r="U15" s="82" t="s">
        <v>20</v>
      </c>
      <c r="V15" s="21"/>
    </row>
    <row r="16" spans="1:22" x14ac:dyDescent="0.25">
      <c r="A16" s="83" t="s">
        <v>134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84" t="s">
        <v>2</v>
      </c>
      <c r="N16" s="21"/>
      <c r="O16" s="84">
        <v>45902</v>
      </c>
      <c r="P16" s="21"/>
      <c r="Q16" s="84">
        <f>SUM(Q17+Q19+Q21)</f>
        <v>45902</v>
      </c>
      <c r="R16" s="21"/>
      <c r="S16" s="85" t="s">
        <v>2</v>
      </c>
      <c r="T16" s="21"/>
      <c r="U16" s="85" t="s">
        <v>2</v>
      </c>
      <c r="V16" s="21"/>
    </row>
    <row r="17" spans="1:22" x14ac:dyDescent="0.25">
      <c r="A17" s="76" t="s">
        <v>136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77"/>
      <c r="N17" s="73"/>
      <c r="O17" s="78">
        <v>18539</v>
      </c>
      <c r="P17" s="21"/>
      <c r="Q17" s="81">
        <v>18539</v>
      </c>
      <c r="R17" s="80"/>
      <c r="S17" s="70" t="s">
        <v>2</v>
      </c>
      <c r="T17" s="21"/>
      <c r="U17" s="70" t="s">
        <v>2</v>
      </c>
      <c r="V17" s="21"/>
    </row>
    <row r="18" spans="1:22" x14ac:dyDescent="0.25">
      <c r="A18" s="71" t="s">
        <v>137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72"/>
      <c r="N18" s="73"/>
      <c r="O18" s="74">
        <v>18539</v>
      </c>
      <c r="P18" s="21"/>
      <c r="Q18" s="79">
        <v>18539</v>
      </c>
      <c r="R18" s="80"/>
      <c r="S18" s="75" t="s">
        <v>2</v>
      </c>
      <c r="T18" s="21"/>
      <c r="U18" s="75" t="s">
        <v>2</v>
      </c>
      <c r="V18" s="21"/>
    </row>
    <row r="19" spans="1:22" x14ac:dyDescent="0.25">
      <c r="A19" s="76" t="s">
        <v>138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77"/>
      <c r="N19" s="73"/>
      <c r="O19" s="78">
        <v>22813</v>
      </c>
      <c r="P19" s="21"/>
      <c r="Q19" s="81">
        <v>22813</v>
      </c>
      <c r="R19" s="80"/>
      <c r="S19" s="70" t="s">
        <v>2</v>
      </c>
      <c r="T19" s="21"/>
      <c r="U19" s="70" t="s">
        <v>2</v>
      </c>
      <c r="V19" s="21"/>
    </row>
    <row r="20" spans="1:22" x14ac:dyDescent="0.25">
      <c r="A20" s="71" t="s">
        <v>139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72"/>
      <c r="N20" s="73"/>
      <c r="O20" s="74">
        <v>22813</v>
      </c>
      <c r="P20" s="21"/>
      <c r="Q20" s="79">
        <v>22813</v>
      </c>
      <c r="R20" s="80"/>
      <c r="S20" s="75" t="s">
        <v>2</v>
      </c>
      <c r="T20" s="21"/>
      <c r="U20" s="75" t="s">
        <v>2</v>
      </c>
      <c r="V20" s="21"/>
    </row>
    <row r="21" spans="1:22" x14ac:dyDescent="0.25">
      <c r="A21" s="76" t="s">
        <v>140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77"/>
      <c r="N21" s="73"/>
      <c r="O21" s="78">
        <v>4550</v>
      </c>
      <c r="P21" s="21"/>
      <c r="Q21" s="78">
        <v>4550</v>
      </c>
      <c r="R21" s="21"/>
      <c r="S21" s="70" t="s">
        <v>2</v>
      </c>
      <c r="T21" s="21"/>
      <c r="U21" s="70" t="s">
        <v>2</v>
      </c>
      <c r="V21" s="21"/>
    </row>
    <row r="22" spans="1:22" x14ac:dyDescent="0.25">
      <c r="A22" s="71" t="s">
        <v>141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72"/>
      <c r="N22" s="73"/>
      <c r="O22" s="74">
        <v>4550</v>
      </c>
      <c r="P22" s="21"/>
      <c r="Q22" s="74">
        <v>4550</v>
      </c>
      <c r="R22" s="21"/>
      <c r="S22" s="75" t="s">
        <v>2</v>
      </c>
      <c r="T22" s="21"/>
      <c r="U22" s="75" t="s">
        <v>2</v>
      </c>
      <c r="V22" s="21"/>
    </row>
  </sheetData>
  <mergeCells count="62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tabSelected="1" workbookViewId="0">
      <selection activeCell="A6" sqref="A6:P140"/>
    </sheetView>
  </sheetViews>
  <sheetFormatPr defaultRowHeight="15" x14ac:dyDescent="0.25"/>
  <cols>
    <col min="4" max="4" width="10.140625" customWidth="1"/>
  </cols>
  <sheetData>
    <row r="1" spans="1:16" x14ac:dyDescent="0.25">
      <c r="A1" s="21" t="s">
        <v>0</v>
      </c>
      <c r="B1" s="21"/>
      <c r="C1" s="1" t="s">
        <v>1</v>
      </c>
      <c r="D1" s="2">
        <v>46087.341772476851</v>
      </c>
    </row>
    <row r="2" spans="1:16" x14ac:dyDescent="0.25">
      <c r="A2" s="21" t="s">
        <v>2</v>
      </c>
      <c r="B2" s="21"/>
      <c r="C2" s="1" t="s">
        <v>3</v>
      </c>
      <c r="D2" s="3">
        <v>46087.341772476851</v>
      </c>
    </row>
    <row r="3" spans="1:16" x14ac:dyDescent="0.25">
      <c r="A3" s="21" t="s">
        <v>4</v>
      </c>
      <c r="B3" s="21"/>
    </row>
    <row r="4" spans="1:16" x14ac:dyDescent="0.25">
      <c r="A4" s="21" t="s">
        <v>5</v>
      </c>
      <c r="B4" s="21"/>
    </row>
    <row r="5" spans="1:16" x14ac:dyDescent="0.25">
      <c r="A5" s="21" t="s">
        <v>6</v>
      </c>
      <c r="B5" s="21"/>
    </row>
    <row r="6" spans="1:16" s="9" customFormat="1" ht="18.75" x14ac:dyDescent="0.3">
      <c r="A6" s="110" t="s">
        <v>142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x14ac:dyDescent="0.25">
      <c r="A7" s="28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5">
      <c r="A8" s="28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5">
      <c r="A9" s="109" t="s">
        <v>2</v>
      </c>
      <c r="B9" s="21"/>
      <c r="C9" s="109" t="s">
        <v>143</v>
      </c>
      <c r="D9" s="21"/>
      <c r="E9" s="21"/>
      <c r="F9" s="21"/>
      <c r="G9" s="21"/>
      <c r="H9" s="21"/>
      <c r="I9" s="21"/>
      <c r="J9" s="21"/>
      <c r="K9" s="105" t="s">
        <v>2</v>
      </c>
      <c r="L9" s="21"/>
      <c r="M9" s="105" t="s">
        <v>2</v>
      </c>
      <c r="N9" s="21"/>
      <c r="O9" s="105" t="s">
        <v>2</v>
      </c>
      <c r="P9" s="21"/>
    </row>
    <row r="10" spans="1:16" x14ac:dyDescent="0.25">
      <c r="A10" s="109" t="s">
        <v>2</v>
      </c>
      <c r="B10" s="21"/>
      <c r="C10" s="109" t="s">
        <v>144</v>
      </c>
      <c r="D10" s="21"/>
      <c r="E10" s="21"/>
      <c r="F10" s="21"/>
      <c r="G10" s="21"/>
      <c r="H10" s="21"/>
      <c r="I10" s="21"/>
      <c r="J10" s="21"/>
      <c r="K10" s="105" t="s">
        <v>2</v>
      </c>
      <c r="L10" s="21"/>
      <c r="M10" s="105" t="s">
        <v>2</v>
      </c>
      <c r="N10" s="21"/>
      <c r="O10" s="105" t="s">
        <v>2</v>
      </c>
      <c r="P10" s="21"/>
    </row>
    <row r="11" spans="1:16" x14ac:dyDescent="0.25">
      <c r="A11" s="109" t="s">
        <v>2</v>
      </c>
      <c r="B11" s="21"/>
      <c r="C11" s="109" t="s">
        <v>146</v>
      </c>
      <c r="D11" s="21"/>
      <c r="E11" s="105" t="s">
        <v>147</v>
      </c>
      <c r="F11" s="21"/>
      <c r="G11" s="21"/>
      <c r="H11" s="21"/>
      <c r="I11" s="21"/>
      <c r="J11" s="21"/>
      <c r="K11" s="105" t="s">
        <v>124</v>
      </c>
      <c r="L11" s="21"/>
      <c r="M11" s="105" t="s">
        <v>125</v>
      </c>
      <c r="N11" s="21"/>
      <c r="O11" s="105" t="s">
        <v>145</v>
      </c>
      <c r="P11" s="21"/>
    </row>
    <row r="12" spans="1:16" x14ac:dyDescent="0.25">
      <c r="A12" s="105" t="s">
        <v>2</v>
      </c>
      <c r="B12" s="21"/>
      <c r="C12" s="21"/>
      <c r="D12" s="21"/>
      <c r="E12" s="21"/>
      <c r="F12" s="21"/>
      <c r="G12" s="21"/>
      <c r="H12" s="21"/>
      <c r="I12" s="21"/>
      <c r="J12" s="21"/>
      <c r="K12" s="105" t="s">
        <v>16</v>
      </c>
      <c r="L12" s="21"/>
      <c r="M12" s="105" t="s">
        <v>17</v>
      </c>
      <c r="N12" s="21"/>
      <c r="O12" s="105" t="s">
        <v>18</v>
      </c>
      <c r="P12" s="21"/>
    </row>
    <row r="13" spans="1:16" x14ac:dyDescent="0.25">
      <c r="A13" s="106" t="s">
        <v>2</v>
      </c>
      <c r="B13" s="21"/>
      <c r="C13" s="106" t="s">
        <v>148</v>
      </c>
      <c r="D13" s="21"/>
      <c r="E13" s="21"/>
      <c r="F13" s="21"/>
      <c r="G13" s="21"/>
      <c r="H13" s="21"/>
      <c r="I13" s="21"/>
      <c r="J13" s="21"/>
      <c r="K13" s="107">
        <v>1612071</v>
      </c>
      <c r="L13" s="21"/>
      <c r="M13" s="107">
        <v>1585106.66</v>
      </c>
      <c r="N13" s="21"/>
      <c r="O13" s="108">
        <v>98.33</v>
      </c>
      <c r="P13" s="21"/>
    </row>
    <row r="14" spans="1:16" x14ac:dyDescent="0.25">
      <c r="A14" s="102" t="s">
        <v>2</v>
      </c>
      <c r="B14" s="21"/>
      <c r="C14" s="102" t="s">
        <v>149</v>
      </c>
      <c r="D14" s="21"/>
      <c r="E14" s="21"/>
      <c r="F14" s="21"/>
      <c r="G14" s="21"/>
      <c r="H14" s="21"/>
      <c r="I14" s="21"/>
      <c r="J14" s="21"/>
      <c r="K14" s="103">
        <v>1612071</v>
      </c>
      <c r="L14" s="21"/>
      <c r="M14" s="103">
        <v>1585106.66</v>
      </c>
      <c r="N14" s="21"/>
      <c r="O14" s="104">
        <v>98.33</v>
      </c>
      <c r="P14" s="21"/>
    </row>
    <row r="15" spans="1:16" x14ac:dyDescent="0.25">
      <c r="A15" s="102" t="s">
        <v>2</v>
      </c>
      <c r="B15" s="21"/>
      <c r="C15" s="102" t="s">
        <v>150</v>
      </c>
      <c r="D15" s="21"/>
      <c r="E15" s="21"/>
      <c r="F15" s="21"/>
      <c r="G15" s="21"/>
      <c r="H15" s="21"/>
      <c r="I15" s="21"/>
      <c r="J15" s="21"/>
      <c r="K15" s="103">
        <v>1612071</v>
      </c>
      <c r="L15" s="21"/>
      <c r="M15" s="103">
        <v>1585106.66</v>
      </c>
      <c r="N15" s="21"/>
      <c r="O15" s="104">
        <v>98.33</v>
      </c>
      <c r="P15" s="21"/>
    </row>
    <row r="16" spans="1:16" x14ac:dyDescent="0.25">
      <c r="A16" s="102" t="s">
        <v>2</v>
      </c>
      <c r="B16" s="21"/>
      <c r="C16" s="102" t="s">
        <v>151</v>
      </c>
      <c r="D16" s="21"/>
      <c r="E16" s="21"/>
      <c r="F16" s="21"/>
      <c r="G16" s="21"/>
      <c r="H16" s="21"/>
      <c r="I16" s="21"/>
      <c r="J16" s="21"/>
      <c r="K16" s="103">
        <v>1612071</v>
      </c>
      <c r="L16" s="21"/>
      <c r="M16" s="103">
        <v>1585106.66</v>
      </c>
      <c r="N16" s="21"/>
      <c r="O16" s="104">
        <v>98.33</v>
      </c>
      <c r="P16" s="21"/>
    </row>
    <row r="17" spans="1:16" x14ac:dyDescent="0.25">
      <c r="A17" s="90" t="s">
        <v>2</v>
      </c>
      <c r="B17" s="21"/>
      <c r="C17" s="90" t="s">
        <v>114</v>
      </c>
      <c r="D17" s="21"/>
      <c r="E17" s="21"/>
      <c r="F17" s="21"/>
      <c r="G17" s="21"/>
      <c r="H17" s="21"/>
      <c r="I17" s="21"/>
      <c r="J17" s="21"/>
      <c r="K17" s="91">
        <v>816765</v>
      </c>
      <c r="L17" s="21"/>
      <c r="M17" s="91">
        <v>813463.67</v>
      </c>
      <c r="N17" s="21"/>
      <c r="O17" s="92">
        <v>99.6</v>
      </c>
      <c r="P17" s="21"/>
    </row>
    <row r="18" spans="1:16" x14ac:dyDescent="0.25">
      <c r="A18" s="90" t="s">
        <v>2</v>
      </c>
      <c r="B18" s="21"/>
      <c r="C18" s="90" t="s">
        <v>115</v>
      </c>
      <c r="D18" s="21"/>
      <c r="E18" s="21"/>
      <c r="F18" s="21"/>
      <c r="G18" s="21"/>
      <c r="H18" s="21"/>
      <c r="I18" s="21"/>
      <c r="J18" s="21"/>
      <c r="K18" s="91">
        <v>816765</v>
      </c>
      <c r="L18" s="21"/>
      <c r="M18" s="91">
        <v>813463.67</v>
      </c>
      <c r="N18" s="21"/>
      <c r="O18" s="92">
        <v>99.6</v>
      </c>
      <c r="P18" s="21"/>
    </row>
    <row r="19" spans="1:16" x14ac:dyDescent="0.25">
      <c r="A19" s="90" t="s">
        <v>2</v>
      </c>
      <c r="B19" s="21"/>
      <c r="C19" s="90" t="s">
        <v>107</v>
      </c>
      <c r="D19" s="21"/>
      <c r="E19" s="21"/>
      <c r="F19" s="21"/>
      <c r="G19" s="21"/>
      <c r="H19" s="21"/>
      <c r="I19" s="21"/>
      <c r="J19" s="21"/>
      <c r="K19" s="91">
        <v>127221</v>
      </c>
      <c r="L19" s="21"/>
      <c r="M19" s="91">
        <v>117176.42</v>
      </c>
      <c r="N19" s="21"/>
      <c r="O19" s="92">
        <v>92.1</v>
      </c>
      <c r="P19" s="21"/>
    </row>
    <row r="20" spans="1:16" x14ac:dyDescent="0.25">
      <c r="A20" s="90" t="s">
        <v>2</v>
      </c>
      <c r="B20" s="21"/>
      <c r="C20" s="90" t="s">
        <v>108</v>
      </c>
      <c r="D20" s="21"/>
      <c r="E20" s="21"/>
      <c r="F20" s="21"/>
      <c r="G20" s="21"/>
      <c r="H20" s="21"/>
      <c r="I20" s="21"/>
      <c r="J20" s="21"/>
      <c r="K20" s="91">
        <v>108682</v>
      </c>
      <c r="L20" s="21"/>
      <c r="M20" s="91">
        <v>98637.42</v>
      </c>
      <c r="N20" s="21"/>
      <c r="O20" s="92">
        <v>90.76</v>
      </c>
      <c r="P20" s="21"/>
    </row>
    <row r="21" spans="1:16" x14ac:dyDescent="0.25">
      <c r="A21" s="90" t="s">
        <v>2</v>
      </c>
      <c r="B21" s="21"/>
      <c r="C21" s="90" t="s">
        <v>116</v>
      </c>
      <c r="D21" s="21"/>
      <c r="E21" s="21"/>
      <c r="F21" s="21"/>
      <c r="G21" s="21"/>
      <c r="H21" s="21"/>
      <c r="I21" s="21"/>
      <c r="J21" s="21"/>
      <c r="K21" s="91">
        <v>18539</v>
      </c>
      <c r="L21" s="21"/>
      <c r="M21" s="91">
        <v>18539</v>
      </c>
      <c r="N21" s="21"/>
      <c r="O21" s="92">
        <v>100</v>
      </c>
      <c r="P21" s="21"/>
    </row>
    <row r="22" spans="1:16" x14ac:dyDescent="0.25">
      <c r="A22" s="90" t="s">
        <v>2</v>
      </c>
      <c r="B22" s="21"/>
      <c r="C22" s="90" t="s">
        <v>109</v>
      </c>
      <c r="D22" s="21"/>
      <c r="E22" s="21"/>
      <c r="F22" s="21"/>
      <c r="G22" s="21"/>
      <c r="H22" s="21"/>
      <c r="I22" s="21"/>
      <c r="J22" s="21"/>
      <c r="K22" s="91">
        <v>663535</v>
      </c>
      <c r="L22" s="21"/>
      <c r="M22" s="91">
        <v>649916.56999999995</v>
      </c>
      <c r="N22" s="21"/>
      <c r="O22" s="92">
        <v>97.95</v>
      </c>
      <c r="P22" s="21"/>
    </row>
    <row r="23" spans="1:16" x14ac:dyDescent="0.25">
      <c r="A23" s="90" t="s">
        <v>2</v>
      </c>
      <c r="B23" s="21"/>
      <c r="C23" s="90" t="s">
        <v>110</v>
      </c>
      <c r="D23" s="21"/>
      <c r="E23" s="21"/>
      <c r="F23" s="21"/>
      <c r="G23" s="21"/>
      <c r="H23" s="21"/>
      <c r="I23" s="21"/>
      <c r="J23" s="21"/>
      <c r="K23" s="91">
        <v>640722</v>
      </c>
      <c r="L23" s="21"/>
      <c r="M23" s="91">
        <v>627103.56999999995</v>
      </c>
      <c r="N23" s="21"/>
      <c r="O23" s="92">
        <v>97.87</v>
      </c>
      <c r="P23" s="21"/>
    </row>
    <row r="24" spans="1:16" x14ac:dyDescent="0.25">
      <c r="A24" s="90" t="s">
        <v>2</v>
      </c>
      <c r="B24" s="21"/>
      <c r="C24" s="90" t="s">
        <v>117</v>
      </c>
      <c r="D24" s="21"/>
      <c r="E24" s="21"/>
      <c r="F24" s="21"/>
      <c r="G24" s="21"/>
      <c r="H24" s="21"/>
      <c r="I24" s="21"/>
      <c r="J24" s="21"/>
      <c r="K24" s="91">
        <v>22813</v>
      </c>
      <c r="L24" s="21"/>
      <c r="M24" s="91">
        <v>22813</v>
      </c>
      <c r="N24" s="21"/>
      <c r="O24" s="92">
        <v>100</v>
      </c>
      <c r="P24" s="21"/>
    </row>
    <row r="25" spans="1:16" x14ac:dyDescent="0.25">
      <c r="A25" s="90" t="s">
        <v>2</v>
      </c>
      <c r="B25" s="21"/>
      <c r="C25" s="90" t="s">
        <v>111</v>
      </c>
      <c r="D25" s="21"/>
      <c r="E25" s="21"/>
      <c r="F25" s="21"/>
      <c r="G25" s="21"/>
      <c r="H25" s="21"/>
      <c r="I25" s="21"/>
      <c r="J25" s="21"/>
      <c r="K25" s="91">
        <v>4550</v>
      </c>
      <c r="L25" s="21"/>
      <c r="M25" s="91">
        <v>4550</v>
      </c>
      <c r="N25" s="21"/>
      <c r="O25" s="92">
        <v>100</v>
      </c>
      <c r="P25" s="21"/>
    </row>
    <row r="26" spans="1:16" x14ac:dyDescent="0.25">
      <c r="A26" s="90" t="s">
        <v>2</v>
      </c>
      <c r="B26" s="21"/>
      <c r="C26" s="90" t="s">
        <v>118</v>
      </c>
      <c r="D26" s="21"/>
      <c r="E26" s="21"/>
      <c r="F26" s="21"/>
      <c r="G26" s="21"/>
      <c r="H26" s="21"/>
      <c r="I26" s="21"/>
      <c r="J26" s="21"/>
      <c r="K26" s="91">
        <v>4550</v>
      </c>
      <c r="L26" s="21"/>
      <c r="M26" s="91">
        <v>4550</v>
      </c>
      <c r="N26" s="21"/>
      <c r="O26" s="92">
        <v>100</v>
      </c>
      <c r="P26" s="21"/>
    </row>
    <row r="27" spans="1:16" x14ac:dyDescent="0.25">
      <c r="A27" s="99" t="s">
        <v>2</v>
      </c>
      <c r="B27" s="21"/>
      <c r="C27" s="99" t="s">
        <v>152</v>
      </c>
      <c r="D27" s="21"/>
      <c r="E27" s="99" t="s">
        <v>153</v>
      </c>
      <c r="F27" s="21"/>
      <c r="G27" s="21"/>
      <c r="H27" s="21"/>
      <c r="I27" s="21"/>
      <c r="J27" s="21"/>
      <c r="K27" s="100">
        <v>1612071</v>
      </c>
      <c r="L27" s="21"/>
      <c r="M27" s="100">
        <v>1585106.66</v>
      </c>
      <c r="N27" s="21"/>
      <c r="O27" s="101">
        <v>98.33</v>
      </c>
      <c r="P27" s="21"/>
    </row>
    <row r="28" spans="1:16" x14ac:dyDescent="0.25">
      <c r="A28" s="96"/>
      <c r="B28" s="21"/>
      <c r="C28" s="96" t="s">
        <v>154</v>
      </c>
      <c r="D28" s="21"/>
      <c r="E28" s="96" t="s">
        <v>155</v>
      </c>
      <c r="F28" s="21"/>
      <c r="G28" s="21"/>
      <c r="H28" s="21"/>
      <c r="I28" s="21"/>
      <c r="J28" s="21"/>
      <c r="K28" s="97">
        <v>642096</v>
      </c>
      <c r="L28" s="21"/>
      <c r="M28" s="97">
        <v>623272.1</v>
      </c>
      <c r="N28" s="21"/>
      <c r="O28" s="98">
        <v>97.07</v>
      </c>
      <c r="P28" s="21"/>
    </row>
    <row r="29" spans="1:16" x14ac:dyDescent="0.25">
      <c r="A29" s="90" t="s">
        <v>2</v>
      </c>
      <c r="B29" s="21"/>
      <c r="C29" s="90" t="s">
        <v>114</v>
      </c>
      <c r="D29" s="21"/>
      <c r="E29" s="21"/>
      <c r="F29" s="21"/>
      <c r="G29" s="21"/>
      <c r="H29" s="21"/>
      <c r="I29" s="21"/>
      <c r="J29" s="21"/>
      <c r="K29" s="91">
        <v>25000</v>
      </c>
      <c r="L29" s="21"/>
      <c r="M29" s="91">
        <v>25000</v>
      </c>
      <c r="N29" s="21"/>
      <c r="O29" s="92">
        <v>100</v>
      </c>
      <c r="P29" s="21"/>
    </row>
    <row r="30" spans="1:16" x14ac:dyDescent="0.25">
      <c r="A30" s="90" t="s">
        <v>2</v>
      </c>
      <c r="B30" s="21"/>
      <c r="C30" s="90" t="s">
        <v>115</v>
      </c>
      <c r="D30" s="21"/>
      <c r="E30" s="21"/>
      <c r="F30" s="21"/>
      <c r="G30" s="21"/>
      <c r="H30" s="21"/>
      <c r="I30" s="21"/>
      <c r="J30" s="21"/>
      <c r="K30" s="91">
        <v>25000</v>
      </c>
      <c r="L30" s="21"/>
      <c r="M30" s="91">
        <v>25000</v>
      </c>
      <c r="N30" s="21"/>
      <c r="O30" s="92">
        <v>100</v>
      </c>
      <c r="P30" s="21"/>
    </row>
    <row r="31" spans="1:16" x14ac:dyDescent="0.25">
      <c r="A31" s="93" t="s">
        <v>2</v>
      </c>
      <c r="B31" s="21"/>
      <c r="C31" s="93" t="s">
        <v>156</v>
      </c>
      <c r="D31" s="21"/>
      <c r="E31" s="93" t="s">
        <v>157</v>
      </c>
      <c r="F31" s="21"/>
      <c r="G31" s="21"/>
      <c r="H31" s="21"/>
      <c r="I31" s="21"/>
      <c r="J31" s="21"/>
      <c r="K31" s="94">
        <v>25000</v>
      </c>
      <c r="L31" s="21"/>
      <c r="M31" s="94">
        <v>25000</v>
      </c>
      <c r="N31" s="21"/>
      <c r="O31" s="95">
        <v>100</v>
      </c>
      <c r="P31" s="21"/>
    </row>
    <row r="32" spans="1:16" x14ac:dyDescent="0.25">
      <c r="A32" s="42" t="s">
        <v>2</v>
      </c>
      <c r="B32" s="21"/>
      <c r="C32" s="42" t="s">
        <v>158</v>
      </c>
      <c r="D32" s="21"/>
      <c r="E32" s="42" t="s">
        <v>159</v>
      </c>
      <c r="F32" s="21"/>
      <c r="G32" s="21"/>
      <c r="H32" s="21"/>
      <c r="I32" s="21"/>
      <c r="J32" s="21"/>
      <c r="K32" s="88" t="s">
        <v>2</v>
      </c>
      <c r="L32" s="21"/>
      <c r="M32" s="88">
        <v>25000</v>
      </c>
      <c r="N32" s="21"/>
      <c r="O32" s="89" t="s">
        <v>2</v>
      </c>
      <c r="P32" s="21"/>
    </row>
    <row r="33" spans="1:16" x14ac:dyDescent="0.25">
      <c r="A33" s="90" t="s">
        <v>2</v>
      </c>
      <c r="B33" s="21"/>
      <c r="C33" s="90" t="s">
        <v>107</v>
      </c>
      <c r="D33" s="21"/>
      <c r="E33" s="21"/>
      <c r="F33" s="21"/>
      <c r="G33" s="21"/>
      <c r="H33" s="21"/>
      <c r="I33" s="21"/>
      <c r="J33" s="21"/>
      <c r="K33" s="91">
        <v>81852</v>
      </c>
      <c r="L33" s="21"/>
      <c r="M33" s="91">
        <v>76198.8</v>
      </c>
      <c r="N33" s="21"/>
      <c r="O33" s="92">
        <v>93.09</v>
      </c>
      <c r="P33" s="21"/>
    </row>
    <row r="34" spans="1:16" x14ac:dyDescent="0.25">
      <c r="A34" s="90" t="s">
        <v>2</v>
      </c>
      <c r="B34" s="21"/>
      <c r="C34" s="90" t="s">
        <v>108</v>
      </c>
      <c r="D34" s="21"/>
      <c r="E34" s="21"/>
      <c r="F34" s="21"/>
      <c r="G34" s="21"/>
      <c r="H34" s="21"/>
      <c r="I34" s="21"/>
      <c r="J34" s="21"/>
      <c r="K34" s="91">
        <v>81852</v>
      </c>
      <c r="L34" s="21"/>
      <c r="M34" s="91">
        <v>76198.8</v>
      </c>
      <c r="N34" s="21"/>
      <c r="O34" s="92">
        <v>93.09</v>
      </c>
      <c r="P34" s="21"/>
    </row>
    <row r="35" spans="1:16" x14ac:dyDescent="0.25">
      <c r="A35" s="93" t="s">
        <v>2</v>
      </c>
      <c r="B35" s="21"/>
      <c r="C35" s="93" t="s">
        <v>156</v>
      </c>
      <c r="D35" s="21"/>
      <c r="E35" s="93" t="s">
        <v>157</v>
      </c>
      <c r="F35" s="21"/>
      <c r="G35" s="21"/>
      <c r="H35" s="21"/>
      <c r="I35" s="21"/>
      <c r="J35" s="21"/>
      <c r="K35" s="94">
        <v>81852</v>
      </c>
      <c r="L35" s="21"/>
      <c r="M35" s="94">
        <v>76198.8</v>
      </c>
      <c r="N35" s="21"/>
      <c r="O35" s="95">
        <v>93.09</v>
      </c>
      <c r="P35" s="21"/>
    </row>
    <row r="36" spans="1:16" x14ac:dyDescent="0.25">
      <c r="A36" s="42" t="s">
        <v>2</v>
      </c>
      <c r="B36" s="21"/>
      <c r="C36" s="42" t="s">
        <v>160</v>
      </c>
      <c r="D36" s="21"/>
      <c r="E36" s="42" t="s">
        <v>161</v>
      </c>
      <c r="F36" s="21"/>
      <c r="G36" s="21"/>
      <c r="H36" s="21"/>
      <c r="I36" s="21"/>
      <c r="J36" s="21"/>
      <c r="K36" s="88" t="s">
        <v>2</v>
      </c>
      <c r="L36" s="21"/>
      <c r="M36" s="88">
        <v>586.91</v>
      </c>
      <c r="N36" s="21"/>
      <c r="O36" s="89" t="s">
        <v>2</v>
      </c>
      <c r="P36" s="21"/>
    </row>
    <row r="37" spans="1:16" x14ac:dyDescent="0.25">
      <c r="A37" s="42" t="s">
        <v>2</v>
      </c>
      <c r="B37" s="21"/>
      <c r="C37" s="42" t="s">
        <v>162</v>
      </c>
      <c r="D37" s="21"/>
      <c r="E37" s="42" t="s">
        <v>163</v>
      </c>
      <c r="F37" s="21"/>
      <c r="G37" s="21"/>
      <c r="H37" s="21"/>
      <c r="I37" s="21"/>
      <c r="J37" s="21"/>
      <c r="K37" s="88" t="s">
        <v>2</v>
      </c>
      <c r="L37" s="21"/>
      <c r="M37" s="88">
        <v>31483.61</v>
      </c>
      <c r="N37" s="21"/>
      <c r="O37" s="89" t="s">
        <v>2</v>
      </c>
      <c r="P37" s="21"/>
    </row>
    <row r="38" spans="1:16" x14ac:dyDescent="0.25">
      <c r="A38" s="42" t="s">
        <v>2</v>
      </c>
      <c r="B38" s="21"/>
      <c r="C38" s="42" t="s">
        <v>164</v>
      </c>
      <c r="D38" s="21"/>
      <c r="E38" s="42" t="s">
        <v>165</v>
      </c>
      <c r="F38" s="21"/>
      <c r="G38" s="21"/>
      <c r="H38" s="21"/>
      <c r="I38" s="21"/>
      <c r="J38" s="21"/>
      <c r="K38" s="88" t="s">
        <v>2</v>
      </c>
      <c r="L38" s="21"/>
      <c r="M38" s="88">
        <v>8529</v>
      </c>
      <c r="N38" s="21"/>
      <c r="O38" s="89" t="s">
        <v>2</v>
      </c>
      <c r="P38" s="21"/>
    </row>
    <row r="39" spans="1:16" x14ac:dyDescent="0.25">
      <c r="A39" s="42" t="s">
        <v>2</v>
      </c>
      <c r="B39" s="21"/>
      <c r="C39" s="42" t="s">
        <v>166</v>
      </c>
      <c r="D39" s="21"/>
      <c r="E39" s="42" t="s">
        <v>167</v>
      </c>
      <c r="F39" s="21"/>
      <c r="G39" s="21"/>
      <c r="H39" s="21"/>
      <c r="I39" s="21"/>
      <c r="J39" s="21"/>
      <c r="K39" s="88" t="s">
        <v>2</v>
      </c>
      <c r="L39" s="21"/>
      <c r="M39" s="88">
        <v>2453.6</v>
      </c>
      <c r="N39" s="21"/>
      <c r="O39" s="89" t="s">
        <v>2</v>
      </c>
      <c r="P39" s="21"/>
    </row>
    <row r="40" spans="1:16" x14ac:dyDescent="0.25">
      <c r="A40" s="42" t="s">
        <v>2</v>
      </c>
      <c r="B40" s="21"/>
      <c r="C40" s="42" t="s">
        <v>168</v>
      </c>
      <c r="D40" s="21"/>
      <c r="E40" s="42" t="s">
        <v>169</v>
      </c>
      <c r="F40" s="21"/>
      <c r="G40" s="21"/>
      <c r="H40" s="21"/>
      <c r="I40" s="21"/>
      <c r="J40" s="21"/>
      <c r="K40" s="88" t="s">
        <v>2</v>
      </c>
      <c r="L40" s="21"/>
      <c r="M40" s="88">
        <v>429.51</v>
      </c>
      <c r="N40" s="21"/>
      <c r="O40" s="89" t="s">
        <v>2</v>
      </c>
      <c r="P40" s="21"/>
    </row>
    <row r="41" spans="1:16" x14ac:dyDescent="0.25">
      <c r="A41" s="42" t="s">
        <v>2</v>
      </c>
      <c r="B41" s="21"/>
      <c r="C41" s="42" t="s">
        <v>158</v>
      </c>
      <c r="D41" s="21"/>
      <c r="E41" s="42" t="s">
        <v>159</v>
      </c>
      <c r="F41" s="21"/>
      <c r="G41" s="21"/>
      <c r="H41" s="21"/>
      <c r="I41" s="21"/>
      <c r="J41" s="21"/>
      <c r="K41" s="88" t="s">
        <v>2</v>
      </c>
      <c r="L41" s="21"/>
      <c r="M41" s="88">
        <v>11222.18</v>
      </c>
      <c r="N41" s="21"/>
      <c r="O41" s="89" t="s">
        <v>2</v>
      </c>
      <c r="P41" s="21"/>
    </row>
    <row r="42" spans="1:16" x14ac:dyDescent="0.25">
      <c r="A42" s="42" t="s">
        <v>2</v>
      </c>
      <c r="B42" s="21"/>
      <c r="C42" s="42" t="s">
        <v>170</v>
      </c>
      <c r="D42" s="21"/>
      <c r="E42" s="42" t="s">
        <v>171</v>
      </c>
      <c r="F42" s="21"/>
      <c r="G42" s="21"/>
      <c r="H42" s="21"/>
      <c r="I42" s="21"/>
      <c r="J42" s="21"/>
      <c r="K42" s="88" t="s">
        <v>2</v>
      </c>
      <c r="L42" s="21"/>
      <c r="M42" s="88">
        <v>4309.9799999999996</v>
      </c>
      <c r="N42" s="21"/>
      <c r="O42" s="89" t="s">
        <v>2</v>
      </c>
      <c r="P42" s="21"/>
    </row>
    <row r="43" spans="1:16" x14ac:dyDescent="0.25">
      <c r="A43" s="42" t="s">
        <v>2</v>
      </c>
      <c r="B43" s="21"/>
      <c r="C43" s="42" t="s">
        <v>172</v>
      </c>
      <c r="D43" s="21"/>
      <c r="E43" s="42" t="s">
        <v>173</v>
      </c>
      <c r="F43" s="21"/>
      <c r="G43" s="21"/>
      <c r="H43" s="21"/>
      <c r="I43" s="21"/>
      <c r="J43" s="21"/>
      <c r="K43" s="88" t="s">
        <v>2</v>
      </c>
      <c r="L43" s="21"/>
      <c r="M43" s="88">
        <v>74.94</v>
      </c>
      <c r="N43" s="21"/>
      <c r="O43" s="89" t="s">
        <v>2</v>
      </c>
      <c r="P43" s="21"/>
    </row>
    <row r="44" spans="1:16" x14ac:dyDescent="0.25">
      <c r="A44" s="42" t="s">
        <v>2</v>
      </c>
      <c r="B44" s="21"/>
      <c r="C44" s="42" t="s">
        <v>174</v>
      </c>
      <c r="D44" s="21"/>
      <c r="E44" s="42" t="s">
        <v>175</v>
      </c>
      <c r="F44" s="21"/>
      <c r="G44" s="21"/>
      <c r="H44" s="21"/>
      <c r="I44" s="21"/>
      <c r="J44" s="21"/>
      <c r="K44" s="88" t="s">
        <v>2</v>
      </c>
      <c r="L44" s="21"/>
      <c r="M44" s="88">
        <v>6625.53</v>
      </c>
      <c r="N44" s="21"/>
      <c r="O44" s="89" t="s">
        <v>2</v>
      </c>
      <c r="P44" s="21"/>
    </row>
    <row r="45" spans="1:16" x14ac:dyDescent="0.25">
      <c r="A45" s="42" t="s">
        <v>2</v>
      </c>
      <c r="B45" s="21"/>
      <c r="C45" s="42" t="s">
        <v>176</v>
      </c>
      <c r="D45" s="21"/>
      <c r="E45" s="42" t="s">
        <v>177</v>
      </c>
      <c r="F45" s="21"/>
      <c r="G45" s="21"/>
      <c r="H45" s="21"/>
      <c r="I45" s="21"/>
      <c r="J45" s="21"/>
      <c r="K45" s="88" t="s">
        <v>2</v>
      </c>
      <c r="L45" s="21"/>
      <c r="M45" s="88">
        <v>781.65</v>
      </c>
      <c r="N45" s="21"/>
      <c r="O45" s="89" t="s">
        <v>2</v>
      </c>
      <c r="P45" s="21"/>
    </row>
    <row r="46" spans="1:16" x14ac:dyDescent="0.25">
      <c r="A46" s="42" t="s">
        <v>2</v>
      </c>
      <c r="B46" s="21"/>
      <c r="C46" s="42" t="s">
        <v>178</v>
      </c>
      <c r="D46" s="21"/>
      <c r="E46" s="42" t="s">
        <v>179</v>
      </c>
      <c r="F46" s="21"/>
      <c r="G46" s="21"/>
      <c r="H46" s="21"/>
      <c r="I46" s="21"/>
      <c r="J46" s="21"/>
      <c r="K46" s="88" t="s">
        <v>2</v>
      </c>
      <c r="L46" s="21"/>
      <c r="M46" s="88">
        <v>9701.89</v>
      </c>
      <c r="N46" s="21"/>
      <c r="O46" s="89" t="s">
        <v>2</v>
      </c>
      <c r="P46" s="21"/>
    </row>
    <row r="47" spans="1:16" x14ac:dyDescent="0.25">
      <c r="A47" s="90" t="s">
        <v>2</v>
      </c>
      <c r="B47" s="21"/>
      <c r="C47" s="90" t="s">
        <v>109</v>
      </c>
      <c r="D47" s="21"/>
      <c r="E47" s="21"/>
      <c r="F47" s="21"/>
      <c r="G47" s="21"/>
      <c r="H47" s="21"/>
      <c r="I47" s="21"/>
      <c r="J47" s="21"/>
      <c r="K47" s="91">
        <v>530694</v>
      </c>
      <c r="L47" s="21"/>
      <c r="M47" s="91">
        <v>517523.3</v>
      </c>
      <c r="N47" s="21"/>
      <c r="O47" s="92">
        <v>97.52</v>
      </c>
      <c r="P47" s="21"/>
    </row>
    <row r="48" spans="1:16" x14ac:dyDescent="0.25">
      <c r="A48" s="90" t="s">
        <v>2</v>
      </c>
      <c r="B48" s="21"/>
      <c r="C48" s="90" t="s">
        <v>110</v>
      </c>
      <c r="D48" s="21"/>
      <c r="E48" s="21"/>
      <c r="F48" s="21"/>
      <c r="G48" s="21"/>
      <c r="H48" s="21"/>
      <c r="I48" s="21"/>
      <c r="J48" s="21"/>
      <c r="K48" s="91">
        <v>507881</v>
      </c>
      <c r="L48" s="21"/>
      <c r="M48" s="91">
        <v>494710.3</v>
      </c>
      <c r="N48" s="21"/>
      <c r="O48" s="92">
        <v>97.41</v>
      </c>
      <c r="P48" s="21"/>
    </row>
    <row r="49" spans="1:16" x14ac:dyDescent="0.25">
      <c r="A49" s="93" t="s">
        <v>2</v>
      </c>
      <c r="B49" s="21"/>
      <c r="C49" s="93" t="s">
        <v>180</v>
      </c>
      <c r="D49" s="21"/>
      <c r="E49" s="93" t="s">
        <v>181</v>
      </c>
      <c r="F49" s="21"/>
      <c r="G49" s="21"/>
      <c r="H49" s="21"/>
      <c r="I49" s="21"/>
      <c r="J49" s="21"/>
      <c r="K49" s="94">
        <v>9240</v>
      </c>
      <c r="L49" s="21"/>
      <c r="M49" s="94">
        <v>9240</v>
      </c>
      <c r="N49" s="21"/>
      <c r="O49" s="95">
        <v>100</v>
      </c>
      <c r="P49" s="21"/>
    </row>
    <row r="50" spans="1:16" x14ac:dyDescent="0.25">
      <c r="A50" s="42" t="s">
        <v>2</v>
      </c>
      <c r="B50" s="21"/>
      <c r="C50" s="42" t="s">
        <v>182</v>
      </c>
      <c r="D50" s="21"/>
      <c r="E50" s="42" t="s">
        <v>183</v>
      </c>
      <c r="F50" s="21"/>
      <c r="G50" s="21"/>
      <c r="H50" s="21"/>
      <c r="I50" s="21"/>
      <c r="J50" s="21"/>
      <c r="K50" s="88" t="s">
        <v>2</v>
      </c>
      <c r="L50" s="21"/>
      <c r="M50" s="88">
        <v>9240</v>
      </c>
      <c r="N50" s="21"/>
      <c r="O50" s="89" t="s">
        <v>2</v>
      </c>
      <c r="P50" s="21"/>
    </row>
    <row r="51" spans="1:16" x14ac:dyDescent="0.25">
      <c r="A51" s="93" t="s">
        <v>2</v>
      </c>
      <c r="B51" s="21"/>
      <c r="C51" s="93" t="s">
        <v>156</v>
      </c>
      <c r="D51" s="21"/>
      <c r="E51" s="93" t="s">
        <v>157</v>
      </c>
      <c r="F51" s="21"/>
      <c r="G51" s="21"/>
      <c r="H51" s="21"/>
      <c r="I51" s="21"/>
      <c r="J51" s="21"/>
      <c r="K51" s="94">
        <v>498441</v>
      </c>
      <c r="L51" s="21"/>
      <c r="M51" s="94">
        <v>485278.23</v>
      </c>
      <c r="N51" s="21"/>
      <c r="O51" s="95">
        <v>97.36</v>
      </c>
      <c r="P51" s="21"/>
    </row>
    <row r="52" spans="1:16" x14ac:dyDescent="0.25">
      <c r="A52" s="42" t="s">
        <v>2</v>
      </c>
      <c r="B52" s="21"/>
      <c r="C52" s="42" t="s">
        <v>184</v>
      </c>
      <c r="D52" s="21"/>
      <c r="E52" s="42" t="s">
        <v>185</v>
      </c>
      <c r="F52" s="21"/>
      <c r="G52" s="21"/>
      <c r="H52" s="21"/>
      <c r="I52" s="21"/>
      <c r="J52" s="21"/>
      <c r="K52" s="88" t="s">
        <v>2</v>
      </c>
      <c r="L52" s="21"/>
      <c r="M52" s="88">
        <v>451.1</v>
      </c>
      <c r="N52" s="21"/>
      <c r="O52" s="89" t="s">
        <v>2</v>
      </c>
      <c r="P52" s="21"/>
    </row>
    <row r="53" spans="1:16" x14ac:dyDescent="0.25">
      <c r="A53" s="42" t="s">
        <v>2</v>
      </c>
      <c r="B53" s="21"/>
      <c r="C53" s="42" t="s">
        <v>186</v>
      </c>
      <c r="D53" s="21"/>
      <c r="E53" s="42" t="s">
        <v>187</v>
      </c>
      <c r="F53" s="21"/>
      <c r="G53" s="21"/>
      <c r="H53" s="21"/>
      <c r="I53" s="21"/>
      <c r="J53" s="21"/>
      <c r="K53" s="88" t="s">
        <v>2</v>
      </c>
      <c r="L53" s="21"/>
      <c r="M53" s="88">
        <v>19002.599999999999</v>
      </c>
      <c r="N53" s="21"/>
      <c r="O53" s="89" t="s">
        <v>2</v>
      </c>
      <c r="P53" s="21"/>
    </row>
    <row r="54" spans="1:16" x14ac:dyDescent="0.25">
      <c r="A54" s="42" t="s">
        <v>2</v>
      </c>
      <c r="B54" s="21"/>
      <c r="C54" s="42" t="s">
        <v>188</v>
      </c>
      <c r="D54" s="21"/>
      <c r="E54" s="42" t="s">
        <v>189</v>
      </c>
      <c r="F54" s="21"/>
      <c r="G54" s="21"/>
      <c r="H54" s="21"/>
      <c r="I54" s="21"/>
      <c r="J54" s="21"/>
      <c r="K54" s="88" t="s">
        <v>2</v>
      </c>
      <c r="L54" s="21"/>
      <c r="M54" s="88">
        <v>869.63</v>
      </c>
      <c r="N54" s="21"/>
      <c r="O54" s="89" t="s">
        <v>2</v>
      </c>
      <c r="P54" s="21"/>
    </row>
    <row r="55" spans="1:16" x14ac:dyDescent="0.25">
      <c r="A55" s="42" t="s">
        <v>2</v>
      </c>
      <c r="B55" s="21"/>
      <c r="C55" s="42" t="s">
        <v>190</v>
      </c>
      <c r="D55" s="21"/>
      <c r="E55" s="42" t="s">
        <v>191</v>
      </c>
      <c r="F55" s="21"/>
      <c r="G55" s="21"/>
      <c r="H55" s="21"/>
      <c r="I55" s="21"/>
      <c r="J55" s="21"/>
      <c r="K55" s="88" t="s">
        <v>2</v>
      </c>
      <c r="L55" s="21"/>
      <c r="M55" s="88">
        <v>321.3</v>
      </c>
      <c r="N55" s="21"/>
      <c r="O55" s="89" t="s">
        <v>2</v>
      </c>
      <c r="P55" s="21"/>
    </row>
    <row r="56" spans="1:16" x14ac:dyDescent="0.25">
      <c r="A56" s="42" t="s">
        <v>2</v>
      </c>
      <c r="B56" s="21"/>
      <c r="C56" s="42" t="s">
        <v>160</v>
      </c>
      <c r="D56" s="21"/>
      <c r="E56" s="42" t="s">
        <v>161</v>
      </c>
      <c r="F56" s="21"/>
      <c r="G56" s="21"/>
      <c r="H56" s="21"/>
      <c r="I56" s="21"/>
      <c r="J56" s="21"/>
      <c r="K56" s="88" t="s">
        <v>2</v>
      </c>
      <c r="L56" s="21"/>
      <c r="M56" s="88">
        <v>20183.89</v>
      </c>
      <c r="N56" s="21"/>
      <c r="O56" s="89" t="s">
        <v>2</v>
      </c>
      <c r="P56" s="21"/>
    </row>
    <row r="57" spans="1:16" x14ac:dyDescent="0.25">
      <c r="A57" s="42" t="s">
        <v>2</v>
      </c>
      <c r="B57" s="21"/>
      <c r="C57" s="42" t="s">
        <v>192</v>
      </c>
      <c r="D57" s="21"/>
      <c r="E57" s="42" t="s">
        <v>193</v>
      </c>
      <c r="F57" s="21"/>
      <c r="G57" s="21"/>
      <c r="H57" s="21"/>
      <c r="I57" s="21"/>
      <c r="J57" s="21"/>
      <c r="K57" s="88" t="s">
        <v>2</v>
      </c>
      <c r="L57" s="21"/>
      <c r="M57" s="88">
        <v>144795.94</v>
      </c>
      <c r="N57" s="21"/>
      <c r="O57" s="89" t="s">
        <v>2</v>
      </c>
      <c r="P57" s="21"/>
    </row>
    <row r="58" spans="1:16" x14ac:dyDescent="0.25">
      <c r="A58" s="42" t="s">
        <v>2</v>
      </c>
      <c r="B58" s="21"/>
      <c r="C58" s="42" t="s">
        <v>164</v>
      </c>
      <c r="D58" s="21"/>
      <c r="E58" s="42" t="s">
        <v>165</v>
      </c>
      <c r="F58" s="21"/>
      <c r="G58" s="21"/>
      <c r="H58" s="21"/>
      <c r="I58" s="21"/>
      <c r="J58" s="21"/>
      <c r="K58" s="88" t="s">
        <v>2</v>
      </c>
      <c r="L58" s="21"/>
      <c r="M58" s="88">
        <v>44626.28</v>
      </c>
      <c r="N58" s="21"/>
      <c r="O58" s="89" t="s">
        <v>2</v>
      </c>
      <c r="P58" s="21"/>
    </row>
    <row r="59" spans="1:16" x14ac:dyDescent="0.25">
      <c r="A59" s="42" t="s">
        <v>2</v>
      </c>
      <c r="B59" s="21"/>
      <c r="C59" s="42" t="s">
        <v>166</v>
      </c>
      <c r="D59" s="21"/>
      <c r="E59" s="42" t="s">
        <v>167</v>
      </c>
      <c r="F59" s="21"/>
      <c r="G59" s="21"/>
      <c r="H59" s="21"/>
      <c r="I59" s="21"/>
      <c r="J59" s="21"/>
      <c r="K59" s="88" t="s">
        <v>2</v>
      </c>
      <c r="L59" s="21"/>
      <c r="M59" s="88">
        <v>6463</v>
      </c>
      <c r="N59" s="21"/>
      <c r="O59" s="89" t="s">
        <v>2</v>
      </c>
      <c r="P59" s="21"/>
    </row>
    <row r="60" spans="1:16" x14ac:dyDescent="0.25">
      <c r="A60" s="42" t="s">
        <v>2</v>
      </c>
      <c r="B60" s="21"/>
      <c r="C60" s="42" t="s">
        <v>194</v>
      </c>
      <c r="D60" s="21"/>
      <c r="E60" s="42" t="s">
        <v>195</v>
      </c>
      <c r="F60" s="21"/>
      <c r="G60" s="21"/>
      <c r="H60" s="21"/>
      <c r="I60" s="21"/>
      <c r="J60" s="21"/>
      <c r="K60" s="88" t="s">
        <v>2</v>
      </c>
      <c r="L60" s="21"/>
      <c r="M60" s="88">
        <v>8786.83</v>
      </c>
      <c r="N60" s="21"/>
      <c r="O60" s="89" t="s">
        <v>2</v>
      </c>
      <c r="P60" s="21"/>
    </row>
    <row r="61" spans="1:16" x14ac:dyDescent="0.25">
      <c r="A61" s="42" t="s">
        <v>2</v>
      </c>
      <c r="B61" s="21"/>
      <c r="C61" s="42" t="s">
        <v>168</v>
      </c>
      <c r="D61" s="21"/>
      <c r="E61" s="42" t="s">
        <v>169</v>
      </c>
      <c r="F61" s="21"/>
      <c r="G61" s="21"/>
      <c r="H61" s="21"/>
      <c r="I61" s="21"/>
      <c r="J61" s="21"/>
      <c r="K61" s="88" t="s">
        <v>2</v>
      </c>
      <c r="L61" s="21"/>
      <c r="M61" s="88">
        <v>7760.82</v>
      </c>
      <c r="N61" s="21"/>
      <c r="O61" s="89" t="s">
        <v>2</v>
      </c>
      <c r="P61" s="21"/>
    </row>
    <row r="62" spans="1:16" x14ac:dyDescent="0.25">
      <c r="A62" s="42" t="s">
        <v>2</v>
      </c>
      <c r="B62" s="21"/>
      <c r="C62" s="42" t="s">
        <v>158</v>
      </c>
      <c r="D62" s="21"/>
      <c r="E62" s="42" t="s">
        <v>159</v>
      </c>
      <c r="F62" s="21"/>
      <c r="G62" s="21"/>
      <c r="H62" s="21"/>
      <c r="I62" s="21"/>
      <c r="J62" s="21"/>
      <c r="K62" s="88" t="s">
        <v>2</v>
      </c>
      <c r="L62" s="21"/>
      <c r="M62" s="88">
        <v>85889.67</v>
      </c>
      <c r="N62" s="21"/>
      <c r="O62" s="89" t="s">
        <v>2</v>
      </c>
      <c r="P62" s="21"/>
    </row>
    <row r="63" spans="1:16" x14ac:dyDescent="0.25">
      <c r="A63" s="42" t="s">
        <v>2</v>
      </c>
      <c r="B63" s="21"/>
      <c r="C63" s="42" t="s">
        <v>196</v>
      </c>
      <c r="D63" s="21"/>
      <c r="E63" s="42" t="s">
        <v>197</v>
      </c>
      <c r="F63" s="21"/>
      <c r="G63" s="21"/>
      <c r="H63" s="21"/>
      <c r="I63" s="21"/>
      <c r="J63" s="21"/>
      <c r="K63" s="88" t="s">
        <v>2</v>
      </c>
      <c r="L63" s="21"/>
      <c r="M63" s="88">
        <v>4783.54</v>
      </c>
      <c r="N63" s="21"/>
      <c r="O63" s="89" t="s">
        <v>2</v>
      </c>
      <c r="P63" s="21"/>
    </row>
    <row r="64" spans="1:16" x14ac:dyDescent="0.25">
      <c r="A64" s="42" t="s">
        <v>2</v>
      </c>
      <c r="B64" s="21"/>
      <c r="C64" s="42" t="s">
        <v>170</v>
      </c>
      <c r="D64" s="21"/>
      <c r="E64" s="42" t="s">
        <v>171</v>
      </c>
      <c r="F64" s="21"/>
      <c r="G64" s="21"/>
      <c r="H64" s="21"/>
      <c r="I64" s="21"/>
      <c r="J64" s="21"/>
      <c r="K64" s="88" t="s">
        <v>2</v>
      </c>
      <c r="L64" s="21"/>
      <c r="M64" s="88">
        <v>60915.95</v>
      </c>
      <c r="N64" s="21"/>
      <c r="O64" s="89" t="s">
        <v>2</v>
      </c>
      <c r="P64" s="21"/>
    </row>
    <row r="65" spans="1:16" x14ac:dyDescent="0.25">
      <c r="A65" s="42" t="s">
        <v>2</v>
      </c>
      <c r="B65" s="21"/>
      <c r="C65" s="42" t="s">
        <v>198</v>
      </c>
      <c r="D65" s="21"/>
      <c r="E65" s="42" t="s">
        <v>199</v>
      </c>
      <c r="F65" s="21"/>
      <c r="G65" s="21"/>
      <c r="H65" s="21"/>
      <c r="I65" s="21"/>
      <c r="J65" s="21"/>
      <c r="K65" s="88" t="s">
        <v>2</v>
      </c>
      <c r="L65" s="21"/>
      <c r="M65" s="88">
        <v>175.18</v>
      </c>
      <c r="N65" s="21"/>
      <c r="O65" s="89" t="s">
        <v>2</v>
      </c>
      <c r="P65" s="21"/>
    </row>
    <row r="66" spans="1:16" x14ac:dyDescent="0.25">
      <c r="A66" s="42" t="s">
        <v>2</v>
      </c>
      <c r="B66" s="21"/>
      <c r="C66" s="42" t="s">
        <v>172</v>
      </c>
      <c r="D66" s="21"/>
      <c r="E66" s="42" t="s">
        <v>173</v>
      </c>
      <c r="F66" s="21"/>
      <c r="G66" s="21"/>
      <c r="H66" s="21"/>
      <c r="I66" s="21"/>
      <c r="J66" s="21"/>
      <c r="K66" s="88" t="s">
        <v>2</v>
      </c>
      <c r="L66" s="21"/>
      <c r="M66" s="88">
        <v>319.27</v>
      </c>
      <c r="N66" s="21"/>
      <c r="O66" s="89" t="s">
        <v>2</v>
      </c>
      <c r="P66" s="21"/>
    </row>
    <row r="67" spans="1:16" x14ac:dyDescent="0.25">
      <c r="A67" s="42" t="s">
        <v>2</v>
      </c>
      <c r="B67" s="21"/>
      <c r="C67" s="42" t="s">
        <v>174</v>
      </c>
      <c r="D67" s="21"/>
      <c r="E67" s="42" t="s">
        <v>175</v>
      </c>
      <c r="F67" s="21"/>
      <c r="G67" s="21"/>
      <c r="H67" s="21"/>
      <c r="I67" s="21"/>
      <c r="J67" s="21"/>
      <c r="K67" s="88" t="s">
        <v>2</v>
      </c>
      <c r="L67" s="21"/>
      <c r="M67" s="88">
        <v>24022.07</v>
      </c>
      <c r="N67" s="21"/>
      <c r="O67" s="89" t="s">
        <v>2</v>
      </c>
      <c r="P67" s="21"/>
    </row>
    <row r="68" spans="1:16" x14ac:dyDescent="0.25">
      <c r="A68" s="42" t="s">
        <v>2</v>
      </c>
      <c r="B68" s="21"/>
      <c r="C68" s="42" t="s">
        <v>176</v>
      </c>
      <c r="D68" s="21"/>
      <c r="E68" s="42" t="s">
        <v>177</v>
      </c>
      <c r="F68" s="21"/>
      <c r="G68" s="21"/>
      <c r="H68" s="21"/>
      <c r="I68" s="21"/>
      <c r="J68" s="21"/>
      <c r="K68" s="88" t="s">
        <v>2</v>
      </c>
      <c r="L68" s="21"/>
      <c r="M68" s="88">
        <v>13322.16</v>
      </c>
      <c r="N68" s="21"/>
      <c r="O68" s="89" t="s">
        <v>2</v>
      </c>
      <c r="P68" s="21"/>
    </row>
    <row r="69" spans="1:16" x14ac:dyDescent="0.25">
      <c r="A69" s="42" t="s">
        <v>2</v>
      </c>
      <c r="B69" s="21"/>
      <c r="C69" s="42" t="s">
        <v>178</v>
      </c>
      <c r="D69" s="21"/>
      <c r="E69" s="42" t="s">
        <v>179</v>
      </c>
      <c r="F69" s="21"/>
      <c r="G69" s="21"/>
      <c r="H69" s="21"/>
      <c r="I69" s="21"/>
      <c r="J69" s="21"/>
      <c r="K69" s="88" t="s">
        <v>2</v>
      </c>
      <c r="L69" s="21"/>
      <c r="M69" s="88">
        <v>28828.04</v>
      </c>
      <c r="N69" s="21"/>
      <c r="O69" s="89" t="s">
        <v>2</v>
      </c>
      <c r="P69" s="21"/>
    </row>
    <row r="70" spans="1:16" x14ac:dyDescent="0.25">
      <c r="A70" s="42" t="s">
        <v>2</v>
      </c>
      <c r="B70" s="21"/>
      <c r="C70" s="42" t="s">
        <v>200</v>
      </c>
      <c r="D70" s="21"/>
      <c r="E70" s="42" t="s">
        <v>201</v>
      </c>
      <c r="F70" s="21"/>
      <c r="G70" s="21"/>
      <c r="H70" s="21"/>
      <c r="I70" s="21"/>
      <c r="J70" s="21"/>
      <c r="K70" s="88" t="s">
        <v>2</v>
      </c>
      <c r="L70" s="21"/>
      <c r="M70" s="88">
        <v>3935.14</v>
      </c>
      <c r="N70" s="21"/>
      <c r="O70" s="89" t="s">
        <v>2</v>
      </c>
      <c r="P70" s="21"/>
    </row>
    <row r="71" spans="1:16" x14ac:dyDescent="0.25">
      <c r="A71" s="42" t="s">
        <v>2</v>
      </c>
      <c r="B71" s="21"/>
      <c r="C71" s="42" t="s">
        <v>202</v>
      </c>
      <c r="D71" s="21"/>
      <c r="E71" s="42" t="s">
        <v>203</v>
      </c>
      <c r="F71" s="21"/>
      <c r="G71" s="21"/>
      <c r="H71" s="21"/>
      <c r="I71" s="21"/>
      <c r="J71" s="21"/>
      <c r="K71" s="88" t="s">
        <v>2</v>
      </c>
      <c r="L71" s="21"/>
      <c r="M71" s="88">
        <v>588.53</v>
      </c>
      <c r="N71" s="21"/>
      <c r="O71" s="89" t="s">
        <v>2</v>
      </c>
      <c r="P71" s="21"/>
    </row>
    <row r="72" spans="1:16" x14ac:dyDescent="0.25">
      <c r="A72" s="42" t="s">
        <v>2</v>
      </c>
      <c r="B72" s="21"/>
      <c r="C72" s="42" t="s">
        <v>204</v>
      </c>
      <c r="D72" s="21"/>
      <c r="E72" s="42" t="s">
        <v>205</v>
      </c>
      <c r="F72" s="21"/>
      <c r="G72" s="21"/>
      <c r="H72" s="21"/>
      <c r="I72" s="21"/>
      <c r="J72" s="21"/>
      <c r="K72" s="88" t="s">
        <v>2</v>
      </c>
      <c r="L72" s="21"/>
      <c r="M72" s="88">
        <v>4519.68</v>
      </c>
      <c r="N72" s="21"/>
      <c r="O72" s="89" t="s">
        <v>2</v>
      </c>
      <c r="P72" s="21"/>
    </row>
    <row r="73" spans="1:16" x14ac:dyDescent="0.25">
      <c r="A73" s="42" t="s">
        <v>2</v>
      </c>
      <c r="B73" s="21"/>
      <c r="C73" s="42" t="s">
        <v>206</v>
      </c>
      <c r="D73" s="21"/>
      <c r="E73" s="42" t="s">
        <v>207</v>
      </c>
      <c r="F73" s="21"/>
      <c r="G73" s="21"/>
      <c r="H73" s="21"/>
      <c r="I73" s="21"/>
      <c r="J73" s="21"/>
      <c r="K73" s="88" t="s">
        <v>2</v>
      </c>
      <c r="L73" s="21"/>
      <c r="M73" s="88">
        <v>344.81</v>
      </c>
      <c r="N73" s="21"/>
      <c r="O73" s="89" t="s">
        <v>2</v>
      </c>
      <c r="P73" s="21"/>
    </row>
    <row r="74" spans="1:16" x14ac:dyDescent="0.25">
      <c r="A74" s="42" t="s">
        <v>2</v>
      </c>
      <c r="B74" s="21"/>
      <c r="C74" s="42" t="s">
        <v>208</v>
      </c>
      <c r="D74" s="21"/>
      <c r="E74" s="42" t="s">
        <v>209</v>
      </c>
      <c r="F74" s="21"/>
      <c r="G74" s="21"/>
      <c r="H74" s="21"/>
      <c r="I74" s="21"/>
      <c r="J74" s="21"/>
      <c r="K74" s="88" t="s">
        <v>2</v>
      </c>
      <c r="L74" s="21"/>
      <c r="M74" s="88">
        <v>693.34</v>
      </c>
      <c r="N74" s="21"/>
      <c r="O74" s="89" t="s">
        <v>2</v>
      </c>
      <c r="P74" s="21"/>
    </row>
    <row r="75" spans="1:16" x14ac:dyDescent="0.25">
      <c r="A75" s="42" t="s">
        <v>2</v>
      </c>
      <c r="B75" s="21"/>
      <c r="C75" s="42" t="s">
        <v>210</v>
      </c>
      <c r="D75" s="21"/>
      <c r="E75" s="42" t="s">
        <v>211</v>
      </c>
      <c r="F75" s="21"/>
      <c r="G75" s="21"/>
      <c r="H75" s="21"/>
      <c r="I75" s="21"/>
      <c r="J75" s="21"/>
      <c r="K75" s="88" t="s">
        <v>2</v>
      </c>
      <c r="L75" s="21"/>
      <c r="M75" s="88">
        <v>3679.46</v>
      </c>
      <c r="N75" s="21"/>
      <c r="O75" s="89" t="s">
        <v>2</v>
      </c>
      <c r="P75" s="21"/>
    </row>
    <row r="76" spans="1:16" x14ac:dyDescent="0.25">
      <c r="A76" s="93" t="s">
        <v>2</v>
      </c>
      <c r="B76" s="21"/>
      <c r="C76" s="93" t="s">
        <v>212</v>
      </c>
      <c r="D76" s="21"/>
      <c r="E76" s="93" t="s">
        <v>213</v>
      </c>
      <c r="F76" s="21"/>
      <c r="G76" s="21"/>
      <c r="H76" s="21"/>
      <c r="I76" s="21"/>
      <c r="J76" s="21"/>
      <c r="K76" s="94">
        <v>200</v>
      </c>
      <c r="L76" s="21"/>
      <c r="M76" s="94">
        <v>192.07</v>
      </c>
      <c r="N76" s="21"/>
      <c r="O76" s="95">
        <v>96.04</v>
      </c>
      <c r="P76" s="21"/>
    </row>
    <row r="77" spans="1:16" x14ac:dyDescent="0.25">
      <c r="A77" s="42" t="s">
        <v>2</v>
      </c>
      <c r="B77" s="21"/>
      <c r="C77" s="42" t="s">
        <v>214</v>
      </c>
      <c r="D77" s="21"/>
      <c r="E77" s="42" t="s">
        <v>215</v>
      </c>
      <c r="F77" s="21"/>
      <c r="G77" s="21"/>
      <c r="H77" s="21"/>
      <c r="I77" s="21"/>
      <c r="J77" s="21"/>
      <c r="K77" s="88" t="s">
        <v>2</v>
      </c>
      <c r="L77" s="21"/>
      <c r="M77" s="88">
        <v>188.23</v>
      </c>
      <c r="N77" s="21"/>
      <c r="O77" s="89" t="s">
        <v>2</v>
      </c>
      <c r="P77" s="21"/>
    </row>
    <row r="78" spans="1:16" x14ac:dyDescent="0.25">
      <c r="A78" s="42" t="s">
        <v>2</v>
      </c>
      <c r="B78" s="21"/>
      <c r="C78" s="42" t="s">
        <v>216</v>
      </c>
      <c r="D78" s="21"/>
      <c r="E78" s="42" t="s">
        <v>217</v>
      </c>
      <c r="F78" s="21"/>
      <c r="G78" s="21"/>
      <c r="H78" s="21"/>
      <c r="I78" s="21"/>
      <c r="J78" s="21"/>
      <c r="K78" s="88" t="s">
        <v>2</v>
      </c>
      <c r="L78" s="21"/>
      <c r="M78" s="88">
        <v>3.84</v>
      </c>
      <c r="N78" s="21"/>
      <c r="O78" s="89" t="s">
        <v>2</v>
      </c>
      <c r="P78" s="21"/>
    </row>
    <row r="79" spans="1:16" x14ac:dyDescent="0.25">
      <c r="A79" s="90" t="s">
        <v>2</v>
      </c>
      <c r="B79" s="21"/>
      <c r="C79" s="90" t="s">
        <v>117</v>
      </c>
      <c r="D79" s="21"/>
      <c r="E79" s="21"/>
      <c r="F79" s="21"/>
      <c r="G79" s="21"/>
      <c r="H79" s="21"/>
      <c r="I79" s="21"/>
      <c r="J79" s="21"/>
      <c r="K79" s="91">
        <v>22813</v>
      </c>
      <c r="L79" s="21"/>
      <c r="M79" s="91">
        <v>22813</v>
      </c>
      <c r="N79" s="21"/>
      <c r="O79" s="92">
        <v>100</v>
      </c>
      <c r="P79" s="21"/>
    </row>
    <row r="80" spans="1:16" x14ac:dyDescent="0.25">
      <c r="A80" s="93" t="s">
        <v>2</v>
      </c>
      <c r="B80" s="21"/>
      <c r="C80" s="93" t="s">
        <v>156</v>
      </c>
      <c r="D80" s="21"/>
      <c r="E80" s="93" t="s">
        <v>157</v>
      </c>
      <c r="F80" s="21"/>
      <c r="G80" s="21"/>
      <c r="H80" s="21"/>
      <c r="I80" s="21"/>
      <c r="J80" s="21"/>
      <c r="K80" s="94">
        <v>22813</v>
      </c>
      <c r="L80" s="21"/>
      <c r="M80" s="94">
        <v>22813</v>
      </c>
      <c r="N80" s="21"/>
      <c r="O80" s="95">
        <v>100</v>
      </c>
      <c r="P80" s="21"/>
    </row>
    <row r="81" spans="1:16" x14ac:dyDescent="0.25">
      <c r="A81" s="42" t="s">
        <v>2</v>
      </c>
      <c r="B81" s="21"/>
      <c r="C81" s="42" t="s">
        <v>158</v>
      </c>
      <c r="D81" s="21"/>
      <c r="E81" s="42" t="s">
        <v>159</v>
      </c>
      <c r="F81" s="21"/>
      <c r="G81" s="21"/>
      <c r="H81" s="21"/>
      <c r="I81" s="21"/>
      <c r="J81" s="21"/>
      <c r="K81" s="88" t="s">
        <v>2</v>
      </c>
      <c r="L81" s="21"/>
      <c r="M81" s="88">
        <v>19942.990000000002</v>
      </c>
      <c r="N81" s="21"/>
      <c r="O81" s="89" t="s">
        <v>2</v>
      </c>
      <c r="P81" s="21"/>
    </row>
    <row r="82" spans="1:16" x14ac:dyDescent="0.25">
      <c r="A82" s="42" t="s">
        <v>2</v>
      </c>
      <c r="B82" s="21"/>
      <c r="C82" s="42" t="s">
        <v>178</v>
      </c>
      <c r="D82" s="21"/>
      <c r="E82" s="42" t="s">
        <v>179</v>
      </c>
      <c r="F82" s="21"/>
      <c r="G82" s="21"/>
      <c r="H82" s="21"/>
      <c r="I82" s="21"/>
      <c r="J82" s="21"/>
      <c r="K82" s="88" t="s">
        <v>2</v>
      </c>
      <c r="L82" s="21"/>
      <c r="M82" s="88">
        <v>2870.01</v>
      </c>
      <c r="N82" s="21"/>
      <c r="O82" s="89" t="s">
        <v>2</v>
      </c>
      <c r="P82" s="21"/>
    </row>
    <row r="83" spans="1:16" x14ac:dyDescent="0.25">
      <c r="A83" s="90" t="s">
        <v>2</v>
      </c>
      <c r="B83" s="21"/>
      <c r="C83" s="90" t="s">
        <v>111</v>
      </c>
      <c r="D83" s="21"/>
      <c r="E83" s="21"/>
      <c r="F83" s="21"/>
      <c r="G83" s="21"/>
      <c r="H83" s="21"/>
      <c r="I83" s="21"/>
      <c r="J83" s="21"/>
      <c r="K83" s="91">
        <v>4550</v>
      </c>
      <c r="L83" s="21"/>
      <c r="M83" s="91">
        <v>4550</v>
      </c>
      <c r="N83" s="21"/>
      <c r="O83" s="92">
        <v>100</v>
      </c>
      <c r="P83" s="21"/>
    </row>
    <row r="84" spans="1:16" x14ac:dyDescent="0.25">
      <c r="A84" s="90" t="s">
        <v>2</v>
      </c>
      <c r="B84" s="21"/>
      <c r="C84" s="90" t="s">
        <v>118</v>
      </c>
      <c r="D84" s="21"/>
      <c r="E84" s="21"/>
      <c r="F84" s="21"/>
      <c r="G84" s="21"/>
      <c r="H84" s="21"/>
      <c r="I84" s="21"/>
      <c r="J84" s="21"/>
      <c r="K84" s="91">
        <v>4550</v>
      </c>
      <c r="L84" s="21"/>
      <c r="M84" s="91">
        <v>4550</v>
      </c>
      <c r="N84" s="21"/>
      <c r="O84" s="92">
        <v>100</v>
      </c>
      <c r="P84" s="21"/>
    </row>
    <row r="85" spans="1:16" x14ac:dyDescent="0.25">
      <c r="A85" s="93" t="s">
        <v>2</v>
      </c>
      <c r="B85" s="21"/>
      <c r="C85" s="93" t="s">
        <v>156</v>
      </c>
      <c r="D85" s="21"/>
      <c r="E85" s="93" t="s">
        <v>157</v>
      </c>
      <c r="F85" s="21"/>
      <c r="G85" s="21"/>
      <c r="H85" s="21"/>
      <c r="I85" s="21"/>
      <c r="J85" s="21"/>
      <c r="K85" s="94">
        <v>4550</v>
      </c>
      <c r="L85" s="21"/>
      <c r="M85" s="94">
        <v>4550</v>
      </c>
      <c r="N85" s="21"/>
      <c r="O85" s="95">
        <v>100</v>
      </c>
      <c r="P85" s="21"/>
    </row>
    <row r="86" spans="1:16" x14ac:dyDescent="0.25">
      <c r="A86" s="42" t="s">
        <v>2</v>
      </c>
      <c r="B86" s="21"/>
      <c r="C86" s="42" t="s">
        <v>202</v>
      </c>
      <c r="D86" s="21"/>
      <c r="E86" s="42" t="s">
        <v>203</v>
      </c>
      <c r="F86" s="21"/>
      <c r="G86" s="21"/>
      <c r="H86" s="21"/>
      <c r="I86" s="21"/>
      <c r="J86" s="21"/>
      <c r="K86" s="88" t="s">
        <v>2</v>
      </c>
      <c r="L86" s="21"/>
      <c r="M86" s="88">
        <v>4397.2</v>
      </c>
      <c r="N86" s="21"/>
      <c r="O86" s="89" t="s">
        <v>2</v>
      </c>
      <c r="P86" s="21"/>
    </row>
    <row r="87" spans="1:16" x14ac:dyDescent="0.25">
      <c r="A87" s="42" t="s">
        <v>2</v>
      </c>
      <c r="B87" s="21"/>
      <c r="C87" s="42" t="s">
        <v>208</v>
      </c>
      <c r="D87" s="21"/>
      <c r="E87" s="42" t="s">
        <v>209</v>
      </c>
      <c r="F87" s="21"/>
      <c r="G87" s="21"/>
      <c r="H87" s="21"/>
      <c r="I87" s="21"/>
      <c r="J87" s="21"/>
      <c r="K87" s="88" t="s">
        <v>2</v>
      </c>
      <c r="L87" s="21"/>
      <c r="M87" s="88">
        <v>152.80000000000001</v>
      </c>
      <c r="N87" s="21"/>
      <c r="O87" s="89" t="s">
        <v>2</v>
      </c>
      <c r="P87" s="21"/>
    </row>
    <row r="88" spans="1:16" x14ac:dyDescent="0.25">
      <c r="A88" s="96"/>
      <c r="B88" s="21"/>
      <c r="C88" s="96" t="s">
        <v>218</v>
      </c>
      <c r="D88" s="21"/>
      <c r="E88" s="96" t="s">
        <v>219</v>
      </c>
      <c r="F88" s="21"/>
      <c r="G88" s="21"/>
      <c r="H88" s="21"/>
      <c r="I88" s="21"/>
      <c r="J88" s="21"/>
      <c r="K88" s="97">
        <v>897795</v>
      </c>
      <c r="L88" s="21"/>
      <c r="M88" s="97">
        <v>894318.07999999996</v>
      </c>
      <c r="N88" s="21"/>
      <c r="O88" s="98">
        <v>99.61</v>
      </c>
      <c r="P88" s="21"/>
    </row>
    <row r="89" spans="1:16" x14ac:dyDescent="0.25">
      <c r="A89" s="90" t="s">
        <v>2</v>
      </c>
      <c r="B89" s="21"/>
      <c r="C89" s="90" t="s">
        <v>114</v>
      </c>
      <c r="D89" s="21"/>
      <c r="E89" s="21"/>
      <c r="F89" s="21"/>
      <c r="G89" s="21"/>
      <c r="H89" s="21"/>
      <c r="I89" s="21"/>
      <c r="J89" s="21"/>
      <c r="K89" s="91">
        <v>744315</v>
      </c>
      <c r="L89" s="21"/>
      <c r="M89" s="91">
        <v>741273.31</v>
      </c>
      <c r="N89" s="21"/>
      <c r="O89" s="92">
        <v>99.59</v>
      </c>
      <c r="P89" s="21"/>
    </row>
    <row r="90" spans="1:16" x14ac:dyDescent="0.25">
      <c r="A90" s="90" t="s">
        <v>2</v>
      </c>
      <c r="B90" s="21"/>
      <c r="C90" s="90" t="s">
        <v>115</v>
      </c>
      <c r="D90" s="21"/>
      <c r="E90" s="21"/>
      <c r="F90" s="21"/>
      <c r="G90" s="21"/>
      <c r="H90" s="21"/>
      <c r="I90" s="21"/>
      <c r="J90" s="21"/>
      <c r="K90" s="91">
        <v>744315</v>
      </c>
      <c r="L90" s="21"/>
      <c r="M90" s="91">
        <v>741273.31</v>
      </c>
      <c r="N90" s="21"/>
      <c r="O90" s="92">
        <v>99.59</v>
      </c>
      <c r="P90" s="21"/>
    </row>
    <row r="91" spans="1:16" x14ac:dyDescent="0.25">
      <c r="A91" s="93" t="s">
        <v>2</v>
      </c>
      <c r="B91" s="21"/>
      <c r="C91" s="93" t="s">
        <v>180</v>
      </c>
      <c r="D91" s="21"/>
      <c r="E91" s="93" t="s">
        <v>181</v>
      </c>
      <c r="F91" s="21"/>
      <c r="G91" s="21"/>
      <c r="H91" s="21"/>
      <c r="I91" s="21"/>
      <c r="J91" s="21"/>
      <c r="K91" s="94">
        <v>744315</v>
      </c>
      <c r="L91" s="21"/>
      <c r="M91" s="94">
        <v>741273.31</v>
      </c>
      <c r="N91" s="21"/>
      <c r="O91" s="95">
        <v>99.59</v>
      </c>
      <c r="P91" s="21"/>
    </row>
    <row r="92" spans="1:16" x14ac:dyDescent="0.25">
      <c r="A92" s="42" t="s">
        <v>2</v>
      </c>
      <c r="B92" s="21"/>
      <c r="C92" s="42" t="s">
        <v>220</v>
      </c>
      <c r="D92" s="21"/>
      <c r="E92" s="42" t="s">
        <v>221</v>
      </c>
      <c r="F92" s="21"/>
      <c r="G92" s="21"/>
      <c r="H92" s="21"/>
      <c r="I92" s="21"/>
      <c r="J92" s="21"/>
      <c r="K92" s="88" t="s">
        <v>2</v>
      </c>
      <c r="L92" s="21"/>
      <c r="M92" s="88">
        <v>611023.44999999995</v>
      </c>
      <c r="N92" s="21"/>
      <c r="O92" s="89" t="s">
        <v>2</v>
      </c>
      <c r="P92" s="21"/>
    </row>
    <row r="93" spans="1:16" x14ac:dyDescent="0.25">
      <c r="A93" s="42" t="s">
        <v>2</v>
      </c>
      <c r="B93" s="21"/>
      <c r="C93" s="42" t="s">
        <v>222</v>
      </c>
      <c r="D93" s="21"/>
      <c r="E93" s="42" t="s">
        <v>223</v>
      </c>
      <c r="F93" s="21"/>
      <c r="G93" s="21"/>
      <c r="H93" s="21"/>
      <c r="I93" s="21"/>
      <c r="J93" s="21"/>
      <c r="K93" s="88" t="s">
        <v>2</v>
      </c>
      <c r="L93" s="21"/>
      <c r="M93" s="88">
        <v>15976.55</v>
      </c>
      <c r="N93" s="21"/>
      <c r="O93" s="89" t="s">
        <v>2</v>
      </c>
      <c r="P93" s="21"/>
    </row>
    <row r="94" spans="1:16" x14ac:dyDescent="0.25">
      <c r="A94" s="42" t="s">
        <v>2</v>
      </c>
      <c r="B94" s="21"/>
      <c r="C94" s="42" t="s">
        <v>224</v>
      </c>
      <c r="D94" s="21"/>
      <c r="E94" s="42" t="s">
        <v>225</v>
      </c>
      <c r="F94" s="21"/>
      <c r="G94" s="21"/>
      <c r="H94" s="21"/>
      <c r="I94" s="21"/>
      <c r="J94" s="21"/>
      <c r="K94" s="88" t="s">
        <v>2</v>
      </c>
      <c r="L94" s="21"/>
      <c r="M94" s="88">
        <v>114273.31</v>
      </c>
      <c r="N94" s="21"/>
      <c r="O94" s="89" t="s">
        <v>2</v>
      </c>
      <c r="P94" s="21"/>
    </row>
    <row r="95" spans="1:16" x14ac:dyDescent="0.25">
      <c r="A95" s="90" t="s">
        <v>2</v>
      </c>
      <c r="B95" s="21"/>
      <c r="C95" s="90" t="s">
        <v>107</v>
      </c>
      <c r="D95" s="21"/>
      <c r="E95" s="21"/>
      <c r="F95" s="21"/>
      <c r="G95" s="21"/>
      <c r="H95" s="21"/>
      <c r="I95" s="21"/>
      <c r="J95" s="21"/>
      <c r="K95" s="91">
        <v>31689</v>
      </c>
      <c r="L95" s="21"/>
      <c r="M95" s="91">
        <v>31689</v>
      </c>
      <c r="N95" s="21"/>
      <c r="O95" s="92">
        <v>100</v>
      </c>
      <c r="P95" s="21"/>
    </row>
    <row r="96" spans="1:16" x14ac:dyDescent="0.25">
      <c r="A96" s="90" t="s">
        <v>2</v>
      </c>
      <c r="B96" s="21"/>
      <c r="C96" s="90" t="s">
        <v>108</v>
      </c>
      <c r="D96" s="21"/>
      <c r="E96" s="21"/>
      <c r="F96" s="21"/>
      <c r="G96" s="21"/>
      <c r="H96" s="21"/>
      <c r="I96" s="21"/>
      <c r="J96" s="21"/>
      <c r="K96" s="91">
        <v>18000</v>
      </c>
      <c r="L96" s="21"/>
      <c r="M96" s="91">
        <v>18000</v>
      </c>
      <c r="N96" s="21"/>
      <c r="O96" s="92">
        <v>100</v>
      </c>
      <c r="P96" s="21"/>
    </row>
    <row r="97" spans="1:16" x14ac:dyDescent="0.25">
      <c r="A97" s="93" t="s">
        <v>2</v>
      </c>
      <c r="B97" s="21"/>
      <c r="C97" s="93" t="s">
        <v>180</v>
      </c>
      <c r="D97" s="21"/>
      <c r="E97" s="93" t="s">
        <v>181</v>
      </c>
      <c r="F97" s="21"/>
      <c r="G97" s="21"/>
      <c r="H97" s="21"/>
      <c r="I97" s="21"/>
      <c r="J97" s="21"/>
      <c r="K97" s="94">
        <v>18000</v>
      </c>
      <c r="L97" s="21"/>
      <c r="M97" s="94">
        <v>18000</v>
      </c>
      <c r="N97" s="21"/>
      <c r="O97" s="95">
        <v>100</v>
      </c>
      <c r="P97" s="21"/>
    </row>
    <row r="98" spans="1:16" x14ac:dyDescent="0.25">
      <c r="A98" s="42" t="s">
        <v>2</v>
      </c>
      <c r="B98" s="21"/>
      <c r="C98" s="42" t="s">
        <v>220</v>
      </c>
      <c r="D98" s="21"/>
      <c r="E98" s="42" t="s">
        <v>221</v>
      </c>
      <c r="F98" s="21"/>
      <c r="G98" s="21"/>
      <c r="H98" s="21"/>
      <c r="I98" s="21"/>
      <c r="J98" s="21"/>
      <c r="K98" s="88" t="s">
        <v>2</v>
      </c>
      <c r="L98" s="21"/>
      <c r="M98" s="88">
        <v>18000</v>
      </c>
      <c r="N98" s="21"/>
      <c r="O98" s="89" t="s">
        <v>2</v>
      </c>
      <c r="P98" s="21"/>
    </row>
    <row r="99" spans="1:16" x14ac:dyDescent="0.25">
      <c r="A99" s="90" t="s">
        <v>2</v>
      </c>
      <c r="B99" s="21"/>
      <c r="C99" s="90" t="s">
        <v>116</v>
      </c>
      <c r="D99" s="21"/>
      <c r="E99" s="21"/>
      <c r="F99" s="21"/>
      <c r="G99" s="21"/>
      <c r="H99" s="21"/>
      <c r="I99" s="21"/>
      <c r="J99" s="21"/>
      <c r="K99" s="91">
        <v>13689</v>
      </c>
      <c r="L99" s="21"/>
      <c r="M99" s="91">
        <v>13689</v>
      </c>
      <c r="N99" s="21"/>
      <c r="O99" s="92">
        <v>100</v>
      </c>
      <c r="P99" s="21"/>
    </row>
    <row r="100" spans="1:16" x14ac:dyDescent="0.25">
      <c r="A100" s="93" t="s">
        <v>2</v>
      </c>
      <c r="B100" s="21"/>
      <c r="C100" s="93" t="s">
        <v>180</v>
      </c>
      <c r="D100" s="21"/>
      <c r="E100" s="93" t="s">
        <v>181</v>
      </c>
      <c r="F100" s="21"/>
      <c r="G100" s="21"/>
      <c r="H100" s="21"/>
      <c r="I100" s="21"/>
      <c r="J100" s="21"/>
      <c r="K100" s="94">
        <v>13689</v>
      </c>
      <c r="L100" s="21"/>
      <c r="M100" s="94">
        <v>13689</v>
      </c>
      <c r="N100" s="21"/>
      <c r="O100" s="95">
        <v>100</v>
      </c>
      <c r="P100" s="21"/>
    </row>
    <row r="101" spans="1:16" x14ac:dyDescent="0.25">
      <c r="A101" s="42" t="s">
        <v>2</v>
      </c>
      <c r="B101" s="21"/>
      <c r="C101" s="42" t="s">
        <v>220</v>
      </c>
      <c r="D101" s="21"/>
      <c r="E101" s="42" t="s">
        <v>221</v>
      </c>
      <c r="F101" s="21"/>
      <c r="G101" s="21"/>
      <c r="H101" s="21"/>
      <c r="I101" s="21"/>
      <c r="J101" s="21"/>
      <c r="K101" s="88" t="s">
        <v>2</v>
      </c>
      <c r="L101" s="21"/>
      <c r="M101" s="88">
        <v>11000</v>
      </c>
      <c r="N101" s="21"/>
      <c r="O101" s="89" t="s">
        <v>2</v>
      </c>
      <c r="P101" s="21"/>
    </row>
    <row r="102" spans="1:16" x14ac:dyDescent="0.25">
      <c r="A102" s="42" t="s">
        <v>2</v>
      </c>
      <c r="B102" s="21"/>
      <c r="C102" s="42" t="s">
        <v>224</v>
      </c>
      <c r="D102" s="21"/>
      <c r="E102" s="42" t="s">
        <v>225</v>
      </c>
      <c r="F102" s="21"/>
      <c r="G102" s="21"/>
      <c r="H102" s="21"/>
      <c r="I102" s="21"/>
      <c r="J102" s="21"/>
      <c r="K102" s="88" t="s">
        <v>2</v>
      </c>
      <c r="L102" s="21"/>
      <c r="M102" s="88">
        <v>2689</v>
      </c>
      <c r="N102" s="21"/>
      <c r="O102" s="89" t="s">
        <v>2</v>
      </c>
      <c r="P102" s="21"/>
    </row>
    <row r="103" spans="1:16" x14ac:dyDescent="0.25">
      <c r="A103" s="90" t="s">
        <v>2</v>
      </c>
      <c r="B103" s="21"/>
      <c r="C103" s="90" t="s">
        <v>109</v>
      </c>
      <c r="D103" s="21"/>
      <c r="E103" s="21"/>
      <c r="F103" s="21"/>
      <c r="G103" s="21"/>
      <c r="H103" s="21"/>
      <c r="I103" s="21"/>
      <c r="J103" s="21"/>
      <c r="K103" s="91">
        <v>121791</v>
      </c>
      <c r="L103" s="21"/>
      <c r="M103" s="91">
        <v>121355.77</v>
      </c>
      <c r="N103" s="21"/>
      <c r="O103" s="92">
        <v>99.64</v>
      </c>
      <c r="P103" s="21"/>
    </row>
    <row r="104" spans="1:16" x14ac:dyDescent="0.25">
      <c r="A104" s="90" t="s">
        <v>2</v>
      </c>
      <c r="B104" s="21"/>
      <c r="C104" s="90" t="s">
        <v>110</v>
      </c>
      <c r="D104" s="21"/>
      <c r="E104" s="21"/>
      <c r="F104" s="21"/>
      <c r="G104" s="21"/>
      <c r="H104" s="21"/>
      <c r="I104" s="21"/>
      <c r="J104" s="21"/>
      <c r="K104" s="91">
        <v>121791</v>
      </c>
      <c r="L104" s="21"/>
      <c r="M104" s="91">
        <v>121355.77</v>
      </c>
      <c r="N104" s="21"/>
      <c r="O104" s="92">
        <v>99.64</v>
      </c>
      <c r="P104" s="21"/>
    </row>
    <row r="105" spans="1:16" x14ac:dyDescent="0.25">
      <c r="A105" s="93" t="s">
        <v>2</v>
      </c>
      <c r="B105" s="21"/>
      <c r="C105" s="93" t="s">
        <v>180</v>
      </c>
      <c r="D105" s="21"/>
      <c r="E105" s="93" t="s">
        <v>181</v>
      </c>
      <c r="F105" s="21"/>
      <c r="G105" s="21"/>
      <c r="H105" s="21"/>
      <c r="I105" s="21"/>
      <c r="J105" s="21"/>
      <c r="K105" s="94">
        <v>121791</v>
      </c>
      <c r="L105" s="21"/>
      <c r="M105" s="94">
        <v>121355.77</v>
      </c>
      <c r="N105" s="21"/>
      <c r="O105" s="95">
        <v>99.64</v>
      </c>
      <c r="P105" s="21"/>
    </row>
    <row r="106" spans="1:16" x14ac:dyDescent="0.25">
      <c r="A106" s="42" t="s">
        <v>2</v>
      </c>
      <c r="B106" s="21"/>
      <c r="C106" s="42" t="s">
        <v>220</v>
      </c>
      <c r="D106" s="21"/>
      <c r="E106" s="42" t="s">
        <v>221</v>
      </c>
      <c r="F106" s="21"/>
      <c r="G106" s="21"/>
      <c r="H106" s="21"/>
      <c r="I106" s="21"/>
      <c r="J106" s="21"/>
      <c r="K106" s="88" t="s">
        <v>2</v>
      </c>
      <c r="L106" s="21"/>
      <c r="M106" s="88">
        <v>52856.6</v>
      </c>
      <c r="N106" s="21"/>
      <c r="O106" s="89" t="s">
        <v>2</v>
      </c>
      <c r="P106" s="21"/>
    </row>
    <row r="107" spans="1:16" x14ac:dyDescent="0.25">
      <c r="A107" s="42" t="s">
        <v>2</v>
      </c>
      <c r="B107" s="21"/>
      <c r="C107" s="42" t="s">
        <v>226</v>
      </c>
      <c r="D107" s="21"/>
      <c r="E107" s="42" t="s">
        <v>227</v>
      </c>
      <c r="F107" s="21"/>
      <c r="G107" s="21"/>
      <c r="H107" s="21"/>
      <c r="I107" s="21"/>
      <c r="J107" s="21"/>
      <c r="K107" s="88" t="s">
        <v>2</v>
      </c>
      <c r="L107" s="21"/>
      <c r="M107" s="88">
        <v>3790.5</v>
      </c>
      <c r="N107" s="21"/>
      <c r="O107" s="89" t="s">
        <v>2</v>
      </c>
      <c r="P107" s="21"/>
    </row>
    <row r="108" spans="1:16" x14ac:dyDescent="0.25">
      <c r="A108" s="42" t="s">
        <v>2</v>
      </c>
      <c r="B108" s="21"/>
      <c r="C108" s="42" t="s">
        <v>182</v>
      </c>
      <c r="D108" s="21"/>
      <c r="E108" s="42" t="s">
        <v>183</v>
      </c>
      <c r="F108" s="21"/>
      <c r="G108" s="21"/>
      <c r="H108" s="21"/>
      <c r="I108" s="21"/>
      <c r="J108" s="21"/>
      <c r="K108" s="88" t="s">
        <v>2</v>
      </c>
      <c r="L108" s="21"/>
      <c r="M108" s="88">
        <v>64708.67</v>
      </c>
      <c r="N108" s="21"/>
      <c r="O108" s="89" t="s">
        <v>2</v>
      </c>
      <c r="P108" s="21"/>
    </row>
    <row r="109" spans="1:16" x14ac:dyDescent="0.25">
      <c r="A109" s="96"/>
      <c r="B109" s="21"/>
      <c r="C109" s="96" t="s">
        <v>228</v>
      </c>
      <c r="D109" s="21"/>
      <c r="E109" s="96" t="s">
        <v>229</v>
      </c>
      <c r="F109" s="21"/>
      <c r="G109" s="21"/>
      <c r="H109" s="21"/>
      <c r="I109" s="21"/>
      <c r="J109" s="21"/>
      <c r="K109" s="97">
        <v>10674</v>
      </c>
      <c r="L109" s="21"/>
      <c r="M109" s="97">
        <v>10673.25</v>
      </c>
      <c r="N109" s="21"/>
      <c r="O109" s="98">
        <v>99.99</v>
      </c>
      <c r="P109" s="21"/>
    </row>
    <row r="110" spans="1:16" x14ac:dyDescent="0.25">
      <c r="A110" s="90" t="s">
        <v>2</v>
      </c>
      <c r="B110" s="21"/>
      <c r="C110" s="90" t="s">
        <v>114</v>
      </c>
      <c r="D110" s="21"/>
      <c r="E110" s="21"/>
      <c r="F110" s="21"/>
      <c r="G110" s="21"/>
      <c r="H110" s="21"/>
      <c r="I110" s="21"/>
      <c r="J110" s="21"/>
      <c r="K110" s="91">
        <v>10674</v>
      </c>
      <c r="L110" s="21"/>
      <c r="M110" s="91">
        <v>10673.25</v>
      </c>
      <c r="N110" s="21"/>
      <c r="O110" s="92">
        <v>99.99</v>
      </c>
      <c r="P110" s="21"/>
    </row>
    <row r="111" spans="1:16" x14ac:dyDescent="0.25">
      <c r="A111" s="90" t="s">
        <v>2</v>
      </c>
      <c r="B111" s="21"/>
      <c r="C111" s="90" t="s">
        <v>115</v>
      </c>
      <c r="D111" s="21"/>
      <c r="E111" s="21"/>
      <c r="F111" s="21"/>
      <c r="G111" s="21"/>
      <c r="H111" s="21"/>
      <c r="I111" s="21"/>
      <c r="J111" s="21"/>
      <c r="K111" s="91">
        <v>10674</v>
      </c>
      <c r="L111" s="21"/>
      <c r="M111" s="91">
        <v>10673.25</v>
      </c>
      <c r="N111" s="21"/>
      <c r="O111" s="92">
        <v>99.99</v>
      </c>
      <c r="P111" s="21"/>
    </row>
    <row r="112" spans="1:16" x14ac:dyDescent="0.25">
      <c r="A112" s="93" t="s">
        <v>2</v>
      </c>
      <c r="B112" s="21"/>
      <c r="C112" s="93" t="s">
        <v>156</v>
      </c>
      <c r="D112" s="21"/>
      <c r="E112" s="93" t="s">
        <v>157</v>
      </c>
      <c r="F112" s="21"/>
      <c r="G112" s="21"/>
      <c r="H112" s="21"/>
      <c r="I112" s="21"/>
      <c r="J112" s="21"/>
      <c r="K112" s="94">
        <v>10674</v>
      </c>
      <c r="L112" s="21"/>
      <c r="M112" s="94">
        <v>10673.25</v>
      </c>
      <c r="N112" s="21"/>
      <c r="O112" s="95">
        <v>99.99</v>
      </c>
      <c r="P112" s="21"/>
    </row>
    <row r="113" spans="1:16" x14ac:dyDescent="0.25">
      <c r="A113" s="42" t="s">
        <v>2</v>
      </c>
      <c r="B113" s="21"/>
      <c r="C113" s="42" t="s">
        <v>158</v>
      </c>
      <c r="D113" s="21"/>
      <c r="E113" s="42" t="s">
        <v>159</v>
      </c>
      <c r="F113" s="21"/>
      <c r="G113" s="21"/>
      <c r="H113" s="21"/>
      <c r="I113" s="21"/>
      <c r="J113" s="21"/>
      <c r="K113" s="88" t="s">
        <v>2</v>
      </c>
      <c r="L113" s="21"/>
      <c r="M113" s="88">
        <v>1673.25</v>
      </c>
      <c r="N113" s="21"/>
      <c r="O113" s="89" t="s">
        <v>2</v>
      </c>
      <c r="P113" s="21"/>
    </row>
    <row r="114" spans="1:16" x14ac:dyDescent="0.25">
      <c r="A114" s="42" t="s">
        <v>2</v>
      </c>
      <c r="B114" s="21"/>
      <c r="C114" s="42" t="s">
        <v>178</v>
      </c>
      <c r="D114" s="21"/>
      <c r="E114" s="42" t="s">
        <v>179</v>
      </c>
      <c r="F114" s="21"/>
      <c r="G114" s="21"/>
      <c r="H114" s="21"/>
      <c r="I114" s="21"/>
      <c r="J114" s="21"/>
      <c r="K114" s="88" t="s">
        <v>2</v>
      </c>
      <c r="L114" s="21"/>
      <c r="M114" s="88">
        <v>9000</v>
      </c>
      <c r="N114" s="21"/>
      <c r="O114" s="89" t="s">
        <v>2</v>
      </c>
      <c r="P114" s="21"/>
    </row>
    <row r="115" spans="1:16" x14ac:dyDescent="0.25">
      <c r="A115" s="96"/>
      <c r="B115" s="21"/>
      <c r="C115" s="96" t="s">
        <v>230</v>
      </c>
      <c r="D115" s="21"/>
      <c r="E115" s="96" t="s">
        <v>231</v>
      </c>
      <c r="F115" s="21"/>
      <c r="G115" s="21"/>
      <c r="H115" s="21"/>
      <c r="I115" s="21"/>
      <c r="J115" s="21"/>
      <c r="K115" s="97">
        <v>20000</v>
      </c>
      <c r="L115" s="21"/>
      <c r="M115" s="97">
        <v>20000</v>
      </c>
      <c r="N115" s="21"/>
      <c r="O115" s="98">
        <v>100</v>
      </c>
      <c r="P115" s="21"/>
    </row>
    <row r="116" spans="1:16" x14ac:dyDescent="0.25">
      <c r="A116" s="90" t="s">
        <v>2</v>
      </c>
      <c r="B116" s="21"/>
      <c r="C116" s="90" t="s">
        <v>114</v>
      </c>
      <c r="D116" s="21"/>
      <c r="E116" s="21"/>
      <c r="F116" s="21"/>
      <c r="G116" s="21"/>
      <c r="H116" s="21"/>
      <c r="I116" s="21"/>
      <c r="J116" s="21"/>
      <c r="K116" s="91">
        <v>20000</v>
      </c>
      <c r="L116" s="21"/>
      <c r="M116" s="91">
        <v>20000</v>
      </c>
      <c r="N116" s="21"/>
      <c r="O116" s="92">
        <v>100</v>
      </c>
      <c r="P116" s="21"/>
    </row>
    <row r="117" spans="1:16" x14ac:dyDescent="0.25">
      <c r="A117" s="90" t="s">
        <v>2</v>
      </c>
      <c r="B117" s="21"/>
      <c r="C117" s="90" t="s">
        <v>115</v>
      </c>
      <c r="D117" s="21"/>
      <c r="E117" s="21"/>
      <c r="F117" s="21"/>
      <c r="G117" s="21"/>
      <c r="H117" s="21"/>
      <c r="I117" s="21"/>
      <c r="J117" s="21"/>
      <c r="K117" s="91">
        <v>20000</v>
      </c>
      <c r="L117" s="21"/>
      <c r="M117" s="91">
        <v>20000</v>
      </c>
      <c r="N117" s="21"/>
      <c r="O117" s="92">
        <v>100</v>
      </c>
      <c r="P117" s="21"/>
    </row>
    <row r="118" spans="1:16" x14ac:dyDescent="0.25">
      <c r="A118" s="93" t="s">
        <v>2</v>
      </c>
      <c r="B118" s="21"/>
      <c r="C118" s="93" t="s">
        <v>232</v>
      </c>
      <c r="D118" s="21"/>
      <c r="E118" s="93" t="s">
        <v>233</v>
      </c>
      <c r="F118" s="21"/>
      <c r="G118" s="21"/>
      <c r="H118" s="21"/>
      <c r="I118" s="21"/>
      <c r="J118" s="21"/>
      <c r="K118" s="94">
        <v>20000</v>
      </c>
      <c r="L118" s="21"/>
      <c r="M118" s="94">
        <v>20000</v>
      </c>
      <c r="N118" s="21"/>
      <c r="O118" s="95">
        <v>100</v>
      </c>
      <c r="P118" s="21"/>
    </row>
    <row r="119" spans="1:16" x14ac:dyDescent="0.25">
      <c r="A119" s="42" t="s">
        <v>2</v>
      </c>
      <c r="B119" s="21"/>
      <c r="C119" s="42" t="s">
        <v>234</v>
      </c>
      <c r="D119" s="21"/>
      <c r="E119" s="42" t="s">
        <v>235</v>
      </c>
      <c r="F119" s="21"/>
      <c r="G119" s="21"/>
      <c r="H119" s="21"/>
      <c r="I119" s="21"/>
      <c r="J119" s="21"/>
      <c r="K119" s="88" t="s">
        <v>2</v>
      </c>
      <c r="L119" s="21"/>
      <c r="M119" s="88">
        <v>768.75</v>
      </c>
      <c r="N119" s="21"/>
      <c r="O119" s="89" t="s">
        <v>2</v>
      </c>
      <c r="P119" s="21"/>
    </row>
    <row r="120" spans="1:16" x14ac:dyDescent="0.25">
      <c r="A120" s="42" t="s">
        <v>2</v>
      </c>
      <c r="B120" s="21"/>
      <c r="C120" s="42" t="s">
        <v>236</v>
      </c>
      <c r="D120" s="21"/>
      <c r="E120" s="42" t="s">
        <v>237</v>
      </c>
      <c r="F120" s="21"/>
      <c r="G120" s="21"/>
      <c r="H120" s="21"/>
      <c r="I120" s="21"/>
      <c r="J120" s="21"/>
      <c r="K120" s="88" t="s">
        <v>2</v>
      </c>
      <c r="L120" s="21"/>
      <c r="M120" s="88">
        <v>5206.04</v>
      </c>
      <c r="N120" s="21"/>
      <c r="O120" s="89" t="s">
        <v>2</v>
      </c>
      <c r="P120" s="21"/>
    </row>
    <row r="121" spans="1:16" x14ac:dyDescent="0.25">
      <c r="A121" s="42" t="s">
        <v>2</v>
      </c>
      <c r="B121" s="21"/>
      <c r="C121" s="42" t="s">
        <v>238</v>
      </c>
      <c r="D121" s="21"/>
      <c r="E121" s="42" t="s">
        <v>239</v>
      </c>
      <c r="F121" s="21"/>
      <c r="G121" s="21"/>
      <c r="H121" s="21"/>
      <c r="I121" s="21"/>
      <c r="J121" s="21"/>
      <c r="K121" s="88" t="s">
        <v>2</v>
      </c>
      <c r="L121" s="21"/>
      <c r="M121" s="88">
        <v>14025.21</v>
      </c>
      <c r="N121" s="21"/>
      <c r="O121" s="89" t="s">
        <v>2</v>
      </c>
      <c r="P121" s="21"/>
    </row>
    <row r="122" spans="1:16" x14ac:dyDescent="0.25">
      <c r="A122" s="96"/>
      <c r="B122" s="21"/>
      <c r="C122" s="96" t="s">
        <v>240</v>
      </c>
      <c r="D122" s="21"/>
      <c r="E122" s="96" t="s">
        <v>241</v>
      </c>
      <c r="F122" s="21"/>
      <c r="G122" s="21"/>
      <c r="H122" s="21"/>
      <c r="I122" s="21"/>
      <c r="J122" s="21"/>
      <c r="K122" s="97">
        <v>41506</v>
      </c>
      <c r="L122" s="21"/>
      <c r="M122" s="97">
        <v>36843.230000000003</v>
      </c>
      <c r="N122" s="21"/>
      <c r="O122" s="98">
        <v>88.77</v>
      </c>
      <c r="P122" s="21"/>
    </row>
    <row r="123" spans="1:16" x14ac:dyDescent="0.25">
      <c r="A123" s="90" t="s">
        <v>2</v>
      </c>
      <c r="B123" s="21"/>
      <c r="C123" s="90" t="s">
        <v>114</v>
      </c>
      <c r="D123" s="21"/>
      <c r="E123" s="21"/>
      <c r="F123" s="21"/>
      <c r="G123" s="21"/>
      <c r="H123" s="21"/>
      <c r="I123" s="21"/>
      <c r="J123" s="21"/>
      <c r="K123" s="91">
        <v>16776</v>
      </c>
      <c r="L123" s="21"/>
      <c r="M123" s="91">
        <v>16517.11</v>
      </c>
      <c r="N123" s="21"/>
      <c r="O123" s="92">
        <v>98.46</v>
      </c>
      <c r="P123" s="21"/>
    </row>
    <row r="124" spans="1:16" x14ac:dyDescent="0.25">
      <c r="A124" s="90" t="s">
        <v>2</v>
      </c>
      <c r="B124" s="21"/>
      <c r="C124" s="90" t="s">
        <v>115</v>
      </c>
      <c r="D124" s="21"/>
      <c r="E124" s="21"/>
      <c r="F124" s="21"/>
      <c r="G124" s="21"/>
      <c r="H124" s="21"/>
      <c r="I124" s="21"/>
      <c r="J124" s="21"/>
      <c r="K124" s="91">
        <v>16776</v>
      </c>
      <c r="L124" s="21"/>
      <c r="M124" s="91">
        <v>16517.11</v>
      </c>
      <c r="N124" s="21"/>
      <c r="O124" s="92">
        <v>98.46</v>
      </c>
      <c r="P124" s="21"/>
    </row>
    <row r="125" spans="1:16" x14ac:dyDescent="0.25">
      <c r="A125" s="93" t="s">
        <v>2</v>
      </c>
      <c r="B125" s="21"/>
      <c r="C125" s="93" t="s">
        <v>232</v>
      </c>
      <c r="D125" s="21"/>
      <c r="E125" s="93" t="s">
        <v>233</v>
      </c>
      <c r="F125" s="21"/>
      <c r="G125" s="21"/>
      <c r="H125" s="21"/>
      <c r="I125" s="21"/>
      <c r="J125" s="21"/>
      <c r="K125" s="94">
        <v>16776</v>
      </c>
      <c r="L125" s="21"/>
      <c r="M125" s="94">
        <v>16517.11</v>
      </c>
      <c r="N125" s="21"/>
      <c r="O125" s="95">
        <v>98.46</v>
      </c>
      <c r="P125" s="21"/>
    </row>
    <row r="126" spans="1:16" x14ac:dyDescent="0.25">
      <c r="A126" s="42" t="s">
        <v>2</v>
      </c>
      <c r="B126" s="21"/>
      <c r="C126" s="42" t="s">
        <v>242</v>
      </c>
      <c r="D126" s="21"/>
      <c r="E126" s="42" t="s">
        <v>243</v>
      </c>
      <c r="F126" s="21"/>
      <c r="G126" s="21"/>
      <c r="H126" s="21"/>
      <c r="I126" s="21"/>
      <c r="J126" s="21"/>
      <c r="K126" s="88" t="s">
        <v>2</v>
      </c>
      <c r="L126" s="21"/>
      <c r="M126" s="88">
        <v>2321.9</v>
      </c>
      <c r="N126" s="21"/>
      <c r="O126" s="89" t="s">
        <v>2</v>
      </c>
      <c r="P126" s="21"/>
    </row>
    <row r="127" spans="1:16" x14ac:dyDescent="0.25">
      <c r="A127" s="42" t="s">
        <v>2</v>
      </c>
      <c r="B127" s="21"/>
      <c r="C127" s="42" t="s">
        <v>236</v>
      </c>
      <c r="D127" s="21"/>
      <c r="E127" s="42" t="s">
        <v>237</v>
      </c>
      <c r="F127" s="21"/>
      <c r="G127" s="21"/>
      <c r="H127" s="21"/>
      <c r="I127" s="21"/>
      <c r="J127" s="21"/>
      <c r="K127" s="88" t="s">
        <v>2</v>
      </c>
      <c r="L127" s="21"/>
      <c r="M127" s="88">
        <v>9820.2099999999991</v>
      </c>
      <c r="N127" s="21"/>
      <c r="O127" s="89" t="s">
        <v>2</v>
      </c>
      <c r="P127" s="21"/>
    </row>
    <row r="128" spans="1:16" x14ac:dyDescent="0.25">
      <c r="A128" s="42" t="s">
        <v>2</v>
      </c>
      <c r="B128" s="21"/>
      <c r="C128" s="42" t="s">
        <v>238</v>
      </c>
      <c r="D128" s="21"/>
      <c r="E128" s="42" t="s">
        <v>239</v>
      </c>
      <c r="F128" s="21"/>
      <c r="G128" s="21"/>
      <c r="H128" s="21"/>
      <c r="I128" s="21"/>
      <c r="J128" s="21"/>
      <c r="K128" s="88" t="s">
        <v>2</v>
      </c>
      <c r="L128" s="21"/>
      <c r="M128" s="88">
        <v>4375</v>
      </c>
      <c r="N128" s="21"/>
      <c r="O128" s="89" t="s">
        <v>2</v>
      </c>
      <c r="P128" s="21"/>
    </row>
    <row r="129" spans="1:16" x14ac:dyDescent="0.25">
      <c r="A129" s="90" t="s">
        <v>2</v>
      </c>
      <c r="B129" s="21"/>
      <c r="C129" s="90" t="s">
        <v>107</v>
      </c>
      <c r="D129" s="21"/>
      <c r="E129" s="21"/>
      <c r="F129" s="21"/>
      <c r="G129" s="21"/>
      <c r="H129" s="21"/>
      <c r="I129" s="21"/>
      <c r="J129" s="21"/>
      <c r="K129" s="91">
        <v>13680</v>
      </c>
      <c r="L129" s="21"/>
      <c r="M129" s="91">
        <v>9288.6200000000008</v>
      </c>
      <c r="N129" s="21"/>
      <c r="O129" s="92">
        <v>67.900000000000006</v>
      </c>
      <c r="P129" s="21"/>
    </row>
    <row r="130" spans="1:16" x14ac:dyDescent="0.25">
      <c r="A130" s="90" t="s">
        <v>2</v>
      </c>
      <c r="B130" s="21"/>
      <c r="C130" s="90" t="s">
        <v>108</v>
      </c>
      <c r="D130" s="21"/>
      <c r="E130" s="21"/>
      <c r="F130" s="21"/>
      <c r="G130" s="21"/>
      <c r="H130" s="21"/>
      <c r="I130" s="21"/>
      <c r="J130" s="21"/>
      <c r="K130" s="91">
        <v>8830</v>
      </c>
      <c r="L130" s="21"/>
      <c r="M130" s="91">
        <v>4438.62</v>
      </c>
      <c r="N130" s="21"/>
      <c r="O130" s="92">
        <v>50.27</v>
      </c>
      <c r="P130" s="21"/>
    </row>
    <row r="131" spans="1:16" x14ac:dyDescent="0.25">
      <c r="A131" s="93" t="s">
        <v>2</v>
      </c>
      <c r="B131" s="21"/>
      <c r="C131" s="93" t="s">
        <v>232</v>
      </c>
      <c r="D131" s="21"/>
      <c r="E131" s="93" t="s">
        <v>233</v>
      </c>
      <c r="F131" s="21"/>
      <c r="G131" s="21"/>
      <c r="H131" s="21"/>
      <c r="I131" s="21"/>
      <c r="J131" s="21"/>
      <c r="K131" s="94">
        <v>8830</v>
      </c>
      <c r="L131" s="21"/>
      <c r="M131" s="94">
        <v>4438.62</v>
      </c>
      <c r="N131" s="21"/>
      <c r="O131" s="95">
        <v>50.27</v>
      </c>
      <c r="P131" s="21"/>
    </row>
    <row r="132" spans="1:16" x14ac:dyDescent="0.25">
      <c r="A132" s="42" t="s">
        <v>2</v>
      </c>
      <c r="B132" s="21"/>
      <c r="C132" s="42" t="s">
        <v>242</v>
      </c>
      <c r="D132" s="21"/>
      <c r="E132" s="42" t="s">
        <v>243</v>
      </c>
      <c r="F132" s="21"/>
      <c r="G132" s="21"/>
      <c r="H132" s="21"/>
      <c r="I132" s="21"/>
      <c r="J132" s="21"/>
      <c r="K132" s="88" t="s">
        <v>2</v>
      </c>
      <c r="L132" s="21"/>
      <c r="M132" s="88">
        <v>2853.27</v>
      </c>
      <c r="N132" s="21"/>
      <c r="O132" s="89" t="s">
        <v>2</v>
      </c>
      <c r="P132" s="21"/>
    </row>
    <row r="133" spans="1:16" x14ac:dyDescent="0.25">
      <c r="A133" s="42" t="s">
        <v>2</v>
      </c>
      <c r="B133" s="21"/>
      <c r="C133" s="42" t="s">
        <v>238</v>
      </c>
      <c r="D133" s="21"/>
      <c r="E133" s="42" t="s">
        <v>239</v>
      </c>
      <c r="F133" s="21"/>
      <c r="G133" s="21"/>
      <c r="H133" s="21"/>
      <c r="I133" s="21"/>
      <c r="J133" s="21"/>
      <c r="K133" s="88" t="s">
        <v>2</v>
      </c>
      <c r="L133" s="21"/>
      <c r="M133" s="88">
        <v>1585.35</v>
      </c>
      <c r="N133" s="21"/>
      <c r="O133" s="89" t="s">
        <v>2</v>
      </c>
      <c r="P133" s="21"/>
    </row>
    <row r="134" spans="1:16" x14ac:dyDescent="0.25">
      <c r="A134" s="90" t="s">
        <v>2</v>
      </c>
      <c r="B134" s="21"/>
      <c r="C134" s="90" t="s">
        <v>116</v>
      </c>
      <c r="D134" s="21"/>
      <c r="E134" s="21"/>
      <c r="F134" s="21"/>
      <c r="G134" s="21"/>
      <c r="H134" s="21"/>
      <c r="I134" s="21"/>
      <c r="J134" s="21"/>
      <c r="K134" s="91">
        <v>4850</v>
      </c>
      <c r="L134" s="21"/>
      <c r="M134" s="91">
        <v>4850</v>
      </c>
      <c r="N134" s="21"/>
      <c r="O134" s="92">
        <v>100</v>
      </c>
      <c r="P134" s="21"/>
    </row>
    <row r="135" spans="1:16" x14ac:dyDescent="0.25">
      <c r="A135" s="93" t="s">
        <v>2</v>
      </c>
      <c r="B135" s="21"/>
      <c r="C135" s="93" t="s">
        <v>232</v>
      </c>
      <c r="D135" s="21"/>
      <c r="E135" s="93" t="s">
        <v>233</v>
      </c>
      <c r="F135" s="21"/>
      <c r="G135" s="21"/>
      <c r="H135" s="21"/>
      <c r="I135" s="21"/>
      <c r="J135" s="21"/>
      <c r="K135" s="94">
        <v>4850</v>
      </c>
      <c r="L135" s="21"/>
      <c r="M135" s="94">
        <v>4850</v>
      </c>
      <c r="N135" s="21"/>
      <c r="O135" s="95">
        <v>100</v>
      </c>
      <c r="P135" s="21"/>
    </row>
    <row r="136" spans="1:16" x14ac:dyDescent="0.25">
      <c r="A136" s="42" t="s">
        <v>2</v>
      </c>
      <c r="B136" s="21"/>
      <c r="C136" s="42" t="s">
        <v>242</v>
      </c>
      <c r="D136" s="21"/>
      <c r="E136" s="42" t="s">
        <v>243</v>
      </c>
      <c r="F136" s="21"/>
      <c r="G136" s="21"/>
      <c r="H136" s="21"/>
      <c r="I136" s="21"/>
      <c r="J136" s="21"/>
      <c r="K136" s="88" t="s">
        <v>2</v>
      </c>
      <c r="L136" s="21"/>
      <c r="M136" s="88">
        <v>4850</v>
      </c>
      <c r="N136" s="21"/>
      <c r="O136" s="89" t="s">
        <v>2</v>
      </c>
      <c r="P136" s="21"/>
    </row>
    <row r="137" spans="1:16" x14ac:dyDescent="0.25">
      <c r="A137" s="90" t="s">
        <v>2</v>
      </c>
      <c r="B137" s="21"/>
      <c r="C137" s="90" t="s">
        <v>109</v>
      </c>
      <c r="D137" s="21"/>
      <c r="E137" s="21"/>
      <c r="F137" s="21"/>
      <c r="G137" s="21"/>
      <c r="H137" s="21"/>
      <c r="I137" s="21"/>
      <c r="J137" s="21"/>
      <c r="K137" s="91">
        <v>11050</v>
      </c>
      <c r="L137" s="21"/>
      <c r="M137" s="91">
        <v>11037.5</v>
      </c>
      <c r="N137" s="21"/>
      <c r="O137" s="92">
        <v>99.89</v>
      </c>
      <c r="P137" s="21"/>
    </row>
    <row r="138" spans="1:16" x14ac:dyDescent="0.25">
      <c r="A138" s="90" t="s">
        <v>2</v>
      </c>
      <c r="B138" s="21"/>
      <c r="C138" s="90" t="s">
        <v>110</v>
      </c>
      <c r="D138" s="21"/>
      <c r="E138" s="21"/>
      <c r="F138" s="21"/>
      <c r="G138" s="21"/>
      <c r="H138" s="21"/>
      <c r="I138" s="21"/>
      <c r="J138" s="21"/>
      <c r="K138" s="91">
        <v>11050</v>
      </c>
      <c r="L138" s="21"/>
      <c r="M138" s="91">
        <v>11037.5</v>
      </c>
      <c r="N138" s="21"/>
      <c r="O138" s="92">
        <v>99.89</v>
      </c>
      <c r="P138" s="21"/>
    </row>
    <row r="139" spans="1:16" x14ac:dyDescent="0.25">
      <c r="A139" s="93" t="s">
        <v>2</v>
      </c>
      <c r="B139" s="21"/>
      <c r="C139" s="93" t="s">
        <v>244</v>
      </c>
      <c r="D139" s="21"/>
      <c r="E139" s="93" t="s">
        <v>245</v>
      </c>
      <c r="F139" s="21"/>
      <c r="G139" s="21"/>
      <c r="H139" s="21"/>
      <c r="I139" s="21"/>
      <c r="J139" s="21"/>
      <c r="K139" s="94">
        <v>11050</v>
      </c>
      <c r="L139" s="21"/>
      <c r="M139" s="94">
        <v>11037.5</v>
      </c>
      <c r="N139" s="21"/>
      <c r="O139" s="95">
        <v>99.89</v>
      </c>
      <c r="P139" s="21"/>
    </row>
    <row r="140" spans="1:16" x14ac:dyDescent="0.25">
      <c r="A140" s="42" t="s">
        <v>2</v>
      </c>
      <c r="B140" s="21"/>
      <c r="C140" s="42" t="s">
        <v>246</v>
      </c>
      <c r="D140" s="21"/>
      <c r="E140" s="42" t="s">
        <v>247</v>
      </c>
      <c r="F140" s="21"/>
      <c r="G140" s="21"/>
      <c r="H140" s="21"/>
      <c r="I140" s="21"/>
      <c r="J140" s="21"/>
      <c r="K140" s="88" t="s">
        <v>2</v>
      </c>
      <c r="L140" s="21"/>
      <c r="M140" s="88">
        <v>11037.5</v>
      </c>
      <c r="N140" s="21"/>
      <c r="O140" s="89" t="s">
        <v>2</v>
      </c>
      <c r="P140" s="21"/>
    </row>
  </sheetData>
  <mergeCells count="755"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8:B28"/>
    <mergeCell ref="C28:D28"/>
    <mergeCell ref="E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J47"/>
    <mergeCell ref="K47:L47"/>
    <mergeCell ref="M47:N47"/>
    <mergeCell ref="O47:P47"/>
    <mergeCell ref="A48:B48"/>
    <mergeCell ref="C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J83"/>
    <mergeCell ref="K83:L83"/>
    <mergeCell ref="M83:N83"/>
    <mergeCell ref="O83:P83"/>
    <mergeCell ref="A84:B84"/>
    <mergeCell ref="C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J89"/>
    <mergeCell ref="K89:L89"/>
    <mergeCell ref="M89:N89"/>
    <mergeCell ref="O89:P89"/>
    <mergeCell ref="A90:B90"/>
    <mergeCell ref="C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J95"/>
    <mergeCell ref="K95:L95"/>
    <mergeCell ref="M95:N95"/>
    <mergeCell ref="O95:P95"/>
    <mergeCell ref="A96:B96"/>
    <mergeCell ref="C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J110"/>
    <mergeCell ref="K110:L110"/>
    <mergeCell ref="M110:N110"/>
    <mergeCell ref="O110:P110"/>
    <mergeCell ref="A111:B111"/>
    <mergeCell ref="C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J116"/>
    <mergeCell ref="K116:L116"/>
    <mergeCell ref="M116:N116"/>
    <mergeCell ref="O116:P116"/>
    <mergeCell ref="A117:B117"/>
    <mergeCell ref="C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24:B124"/>
    <mergeCell ref="C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J137"/>
    <mergeCell ref="K137:L137"/>
    <mergeCell ref="M137:N137"/>
    <mergeCell ref="O137:P137"/>
    <mergeCell ref="A140:B140"/>
    <mergeCell ref="C140:D140"/>
    <mergeCell ref="E140:J140"/>
    <mergeCell ref="K140:L140"/>
    <mergeCell ref="M140:N140"/>
    <mergeCell ref="O140:P140"/>
    <mergeCell ref="A138:B138"/>
    <mergeCell ref="C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Marijana Graho Bačurin</cp:lastModifiedBy>
  <cp:lastPrinted>2026-03-09T09:00:29Z</cp:lastPrinted>
  <dcterms:created xsi:type="dcterms:W3CDTF">2026-03-06T07:11:52Z</dcterms:created>
  <dcterms:modified xsi:type="dcterms:W3CDTF">2026-03-19T13:08:58Z</dcterms:modified>
</cp:coreProperties>
</file>